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15340" windowHeight="18400" tabRatio="1000" activeTab="0"/>
  </bookViews>
  <sheets>
    <sheet name="Bulb Info" sheetId="1" r:id="rId1"/>
    <sheet name="Order Form" sheetId="2" r:id="rId2"/>
    <sheet name="Packard" sheetId="3" r:id="rId3"/>
    <sheet name="Buick" sheetId="4" r:id="rId4"/>
    <sheet name="Cadillac" sheetId="5" r:id="rId5"/>
    <sheet name="LaSalle" sheetId="6" r:id="rId6"/>
    <sheet name="Pierce Arrow" sheetId="7" r:id="rId7"/>
  </sheets>
  <definedNames>
    <definedName name="_xlnm.Print_Titles" localSheetId="2">'Packard'!$1:$1</definedName>
  </definedNames>
  <calcPr fullCalcOnLoad="1"/>
</workbook>
</file>

<file path=xl/sharedStrings.xml><?xml version="1.0" encoding="utf-8"?>
<sst xmlns="http://schemas.openxmlformats.org/spreadsheetml/2006/main" count="418" uniqueCount="159">
  <si>
    <t>Bruce Blevins</t>
  </si>
  <si>
    <t>blevinsb33@aol.com</t>
  </si>
  <si>
    <t>NAME</t>
  </si>
  <si>
    <t>DATE</t>
  </si>
  <si>
    <t>BULB #</t>
  </si>
  <si>
    <t>QTY</t>
  </si>
  <si>
    <t>AMBER</t>
  </si>
  <si>
    <t>RED</t>
  </si>
  <si>
    <t>PRICE</t>
  </si>
  <si>
    <t>SUB TOTAL</t>
  </si>
  <si>
    <t>ADDRESS</t>
  </si>
  <si>
    <t>not ready</t>
  </si>
  <si>
    <t>CITY, STATE ZIP CODE</t>
  </si>
  <si>
    <t>Soft White</t>
  </si>
  <si>
    <t>Bright White</t>
  </si>
  <si>
    <t>Amber</t>
  </si>
  <si>
    <t>Red</t>
  </si>
  <si>
    <t>3K</t>
  </si>
  <si>
    <t>6K</t>
  </si>
  <si>
    <t>A</t>
  </si>
  <si>
    <t>R</t>
  </si>
  <si>
    <t>LED DIMENSIONS</t>
  </si>
  <si>
    <t>BASE</t>
  </si>
  <si>
    <t>CONTACTS</t>
  </si>
  <si>
    <t>AVAILABLE</t>
  </si>
  <si>
    <t>LENGTH</t>
  </si>
  <si>
    <t>DIAMETER</t>
  </si>
  <si>
    <t>Ba9s</t>
  </si>
  <si>
    <t>3K 6K</t>
  </si>
  <si>
    <t>Ba15s</t>
  </si>
  <si>
    <t xml:space="preserve">6K A R </t>
  </si>
  <si>
    <t>Ba15d</t>
  </si>
  <si>
    <t>Bay15d</t>
  </si>
  <si>
    <t>TOTAL</t>
  </si>
  <si>
    <t xml:space="preserve"> COST</t>
  </si>
  <si>
    <t>P15d30</t>
  </si>
  <si>
    <t>Special</t>
  </si>
  <si>
    <t>EMAIL TO:</t>
  </si>
  <si>
    <t xml:space="preserve">6K R </t>
  </si>
  <si>
    <t xml:space="preserve">COLOR CODES: </t>
  </si>
  <si>
    <t>YEAR</t>
  </si>
  <si>
    <t>MODEL</t>
  </si>
  <si>
    <t>HEAD LIGHT</t>
  </si>
  <si>
    <t>AUX           PARK                SIDE           FENDER</t>
  </si>
  <si>
    <t>BACK UP</t>
  </si>
  <si>
    <t>CLOCK</t>
  </si>
  <si>
    <t>COURTESY</t>
  </si>
  <si>
    <t>DOME</t>
  </si>
  <si>
    <t>FOG LIGHT</t>
  </si>
  <si>
    <t>GLOVE BOX</t>
  </si>
  <si>
    <t>INSTRUMENT</t>
  </si>
  <si>
    <t>LICENSE</t>
  </si>
  <si>
    <t>MAP</t>
  </si>
  <si>
    <t>STOP</t>
  </si>
  <si>
    <t>TAIL</t>
  </si>
  <si>
    <t>TONNEAU</t>
  </si>
  <si>
    <t>TRUNK</t>
  </si>
  <si>
    <t>ALL</t>
  </si>
  <si>
    <t>526     533</t>
  </si>
  <si>
    <t>1129   AMBER</t>
  </si>
  <si>
    <t>726   733</t>
  </si>
  <si>
    <t>740   745</t>
  </si>
  <si>
    <t>826   833</t>
  </si>
  <si>
    <t>840   845</t>
  </si>
  <si>
    <t>1129   RED</t>
  </si>
  <si>
    <t>901   902</t>
  </si>
  <si>
    <t>903   904</t>
  </si>
  <si>
    <t>V-12</t>
  </si>
  <si>
    <t>63, DEPRESS   1000</t>
  </si>
  <si>
    <t>87   RED</t>
  </si>
  <si>
    <t>1001   1002/4</t>
  </si>
  <si>
    <t>SOLAR   3003</t>
  </si>
  <si>
    <t>2330-C</t>
  </si>
  <si>
    <t>55, 2330</t>
  </si>
  <si>
    <t>55,63</t>
  </si>
  <si>
    <t>2330-L</t>
  </si>
  <si>
    <t>SENIOR</t>
  </si>
  <si>
    <t>2330 R   1104 L</t>
  </si>
  <si>
    <t>W/O TRK RACK 1158</t>
  </si>
  <si>
    <t>W/ TRK RACK   87</t>
  </si>
  <si>
    <t>W/ TRK RACK   63</t>
  </si>
  <si>
    <t>EXPORT   1104</t>
  </si>
  <si>
    <t>SUPER</t>
  </si>
  <si>
    <t>1903-5</t>
  </si>
  <si>
    <t>1906-8</t>
  </si>
  <si>
    <t>63 AND 81</t>
  </si>
  <si>
    <t>55, 51 [3]</t>
  </si>
  <si>
    <t>67-1004</t>
  </si>
  <si>
    <t>4001-4002 OR 6012</t>
  </si>
  <si>
    <t xml:space="preserve">HEAD LIGHT  </t>
  </si>
  <si>
    <t>AUX      PARK                               SIDE      FENDER</t>
  </si>
  <si>
    <t>BEAM INDICATOR</t>
  </si>
  <si>
    <t>IGNITION LOCK</t>
  </si>
  <si>
    <t>RADIO</t>
  </si>
  <si>
    <t>REAR QUARTER</t>
  </si>
  <si>
    <t>RUNNING BOARD</t>
  </si>
  <si>
    <t>1110-1116</t>
  </si>
  <si>
    <t>1129-87</t>
  </si>
  <si>
    <t>AUX      PARK                     SIDE      FENDER</t>
  </si>
  <si>
    <t>303-328</t>
  </si>
  <si>
    <t>39-50,61,60S,75</t>
  </si>
  <si>
    <r>
      <rPr>
        <b/>
        <sz val="11"/>
        <color indexed="10"/>
        <rFont val="Calibri"/>
        <family val="2"/>
      </rPr>
      <t>P</t>
    </r>
    <r>
      <rPr>
        <sz val="11"/>
        <color theme="1"/>
        <rFont val="Calibri"/>
        <family val="2"/>
      </rPr>
      <t xml:space="preserve"> 55, </t>
    </r>
    <r>
      <rPr>
        <b/>
        <sz val="11"/>
        <color indexed="10"/>
        <rFont val="Calibri"/>
        <family val="2"/>
      </rPr>
      <t>F</t>
    </r>
    <r>
      <rPr>
        <sz val="11"/>
        <color theme="1"/>
        <rFont val="Calibri"/>
        <family val="2"/>
      </rPr>
      <t xml:space="preserve"> 63</t>
    </r>
  </si>
  <si>
    <t>39-90</t>
  </si>
  <si>
    <t>6006 LENS</t>
  </si>
  <si>
    <t>6006 BULB</t>
  </si>
  <si>
    <t>LOW-HIGH</t>
  </si>
  <si>
    <t>CLEAR</t>
  </si>
  <si>
    <t>LENS</t>
  </si>
  <si>
    <t>BULB</t>
  </si>
  <si>
    <t>3K 6K A R</t>
  </si>
  <si>
    <t>3K     WHITE</t>
  </si>
  <si>
    <t>6K    WHITE</t>
  </si>
  <si>
    <t>COLORS</t>
  </si>
  <si>
    <t># OF</t>
  </si>
  <si>
    <t>SIZE</t>
  </si>
  <si>
    <t>#</t>
  </si>
  <si>
    <t xml:space="preserve">BULB </t>
  </si>
  <si>
    <t>TELE</t>
  </si>
  <si>
    <t>COUNTRY</t>
  </si>
  <si>
    <t>EMAIL</t>
  </si>
  <si>
    <t>MOTOR CITY PACKARDS 6 VOLT + GRD LED BULB ORDER FORM</t>
  </si>
  <si>
    <t>IF ZERO LEAVE BLANK; TOTALS AND PRICING WILL AUTO FILL</t>
  </si>
  <si>
    <t>ENTER QUANTITY UNDER THE COLOR YOU WANT;</t>
  </si>
  <si>
    <r>
      <t xml:space="preserve">BULB SIZE= </t>
    </r>
    <r>
      <rPr>
        <sz val="11"/>
        <color theme="1"/>
        <rFont val="Calibri"/>
        <family val="2"/>
      </rPr>
      <t>LED is same physical size as original or smaller, except #63 and #81.  Globe has to be removed using acetone to fit in some fender lights.</t>
    </r>
  </si>
  <si>
    <t>6006 Bulb</t>
  </si>
  <si>
    <t>YOU CAN EMAIL YOUR ORDER TO MCP AND PAY BY PAYPAL</t>
  </si>
  <si>
    <t>INSTRUMENT      [3= no. of bulbs]</t>
  </si>
  <si>
    <t>6 VOLT BULB ORDER FORM</t>
  </si>
  <si>
    <t>QUESTIONS?  CALL ME OR EMAIL ME  810-287-7722    blevinsb33@aol.com</t>
  </si>
  <si>
    <t>TURN SIGNAL BULBS = Must order one flasher per bulb.</t>
  </si>
  <si>
    <r>
      <rPr>
        <b/>
        <sz val="11"/>
        <color indexed="8"/>
        <rFont val="Calibri"/>
        <family val="2"/>
      </rPr>
      <t>COLOR</t>
    </r>
    <r>
      <rPr>
        <sz val="11"/>
        <color theme="1"/>
        <rFont val="Calibri"/>
        <family val="2"/>
      </rPr>
      <t xml:space="preserve"> = Recommend color to match color of lens.  </t>
    </r>
  </si>
  <si>
    <r>
      <rPr>
        <b/>
        <sz val="11"/>
        <color indexed="8"/>
        <rFont val="Calibri"/>
        <family val="2"/>
      </rPr>
      <t>BULB #</t>
    </r>
    <r>
      <rPr>
        <sz val="11"/>
        <color theme="1"/>
        <rFont val="Calibri"/>
        <family val="2"/>
      </rPr>
      <t xml:space="preserve"> = Remove your current bulb, look at the tab below for bulb numbers for your car or look in your parts books, maintenance manual or owners manual for bulb number.</t>
    </r>
  </si>
  <si>
    <t>SHIPPING</t>
  </si>
  <si>
    <t>BLEVINSB33@AOL.COM</t>
  </si>
  <si>
    <t>series 40</t>
  </si>
  <si>
    <t>1946-8</t>
  </si>
  <si>
    <t>1946-9</t>
  </si>
  <si>
    <t>series 50 &amp;70</t>
  </si>
  <si>
    <t xml:space="preserve"> series 50 &amp; 70</t>
  </si>
  <si>
    <t xml:space="preserve"> series 50, 70 12v</t>
  </si>
  <si>
    <t>2330/2331</t>
  </si>
  <si>
    <t>INDICATOR</t>
  </si>
  <si>
    <t>TURN SIGNAL FRONT</t>
  </si>
  <si>
    <t>TURN SIGNAL REAR</t>
  </si>
  <si>
    <t>63-1154</t>
  </si>
  <si>
    <t>1129-1133</t>
  </si>
  <si>
    <t>90-1004</t>
  </si>
  <si>
    <t>5001-5006</t>
  </si>
  <si>
    <t>FOG/DRIVING LIGHT</t>
  </si>
  <si>
    <t>YEAR &amp; MAKE OF CAR</t>
  </si>
  <si>
    <t>OR          MAIL YOUR ORDER AND CHECK TO:</t>
  </si>
  <si>
    <t>6006 5 3/4" Lens</t>
  </si>
  <si>
    <t>6006 7" Lens</t>
  </si>
  <si>
    <t>not good</t>
  </si>
  <si>
    <t>not yet</t>
  </si>
  <si>
    <t>no need</t>
  </si>
  <si>
    <t>T-4S Trippe</t>
  </si>
  <si>
    <t>MOTOR CITY PACKARDS   6127 WATERFORD DR.   GRAND BLANC, MICHIGAN 48439</t>
  </si>
  <si>
    <t>FOG LIGHT    TRIPPE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</si>
</sst>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</numFmts>
  <fonts count="6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0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13" borderId="10" xfId="0" applyFill="1" applyBorder="1" applyAlignment="1">
      <alignment horizontal="center" vertical="center"/>
    </xf>
    <xf numFmtId="0" fontId="52" fillId="1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52" fillId="13" borderId="10" xfId="0" applyFont="1" applyFill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/>
    </xf>
    <xf numFmtId="44" fontId="51" fillId="0" borderId="10" xfId="0" applyNumberFormat="1" applyFont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0" xfId="0" applyAlignment="1" quotePrefix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51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0" xfId="0" applyAlignment="1" quotePrefix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51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51" fillId="0" borderId="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55" fillId="0" borderId="0" xfId="53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1" fontId="53" fillId="0" borderId="10" xfId="0" applyNumberFormat="1" applyFont="1" applyBorder="1" applyAlignment="1" applyProtection="1">
      <alignment horizontal="center" vertical="center" wrapText="1"/>
      <protection locked="0"/>
    </xf>
    <xf numFmtId="1" fontId="51" fillId="0" borderId="10" xfId="0" applyNumberFormat="1" applyFont="1" applyBorder="1" applyAlignment="1" applyProtection="1">
      <alignment horizontal="center" vertical="center"/>
      <protection locked="0"/>
    </xf>
    <xf numFmtId="1" fontId="51" fillId="0" borderId="10" xfId="0" applyNumberFormat="1" applyFont="1" applyFill="1" applyBorder="1" applyAlignment="1" applyProtection="1">
      <alignment horizontal="center" vertical="center"/>
      <protection locked="0"/>
    </xf>
    <xf numFmtId="164" fontId="0" fillId="13" borderId="10" xfId="0" applyNumberFormat="1" applyFill="1" applyBorder="1" applyAlignment="1">
      <alignment horizontal="center" vertical="center"/>
    </xf>
    <xf numFmtId="44" fontId="0" fillId="13" borderId="10" xfId="0" applyNumberFormat="1" applyFill="1" applyBorder="1" applyAlignment="1">
      <alignment horizontal="center" vertical="center"/>
    </xf>
    <xf numFmtId="1" fontId="5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1" fontId="5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54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4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44" fontId="0" fillId="0" borderId="0" xfId="0" applyNumberFormat="1" applyFill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7" fillId="0" borderId="21" xfId="0" applyFont="1" applyBorder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1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9" fillId="0" borderId="2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43" fillId="0" borderId="0" xfId="53" applyAlignment="1">
      <alignment horizontal="center" vertical="center"/>
    </xf>
    <xf numFmtId="14" fontId="54" fillId="0" borderId="18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54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65" fontId="54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53" applyFont="1" applyBorder="1" applyAlignment="1" applyProtection="1">
      <alignment horizontal="center" vertical="center"/>
      <protection locked="0"/>
    </xf>
    <xf numFmtId="0" fontId="51" fillId="0" borderId="18" xfId="0" applyFont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levinsb33@ao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LEVINSB33@AO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J26" sqref="J26"/>
    </sheetView>
  </sheetViews>
  <sheetFormatPr defaultColWidth="8.8515625" defaultRowHeight="15"/>
  <cols>
    <col min="1" max="2" width="8.8515625" style="0" customWidth="1"/>
    <col min="3" max="3" width="10.421875" style="0" customWidth="1"/>
    <col min="4" max="4" width="12.00390625" style="0" customWidth="1"/>
    <col min="5" max="5" width="12.28125" style="0" bestFit="1" customWidth="1"/>
    <col min="6" max="7" width="10.00390625" style="0" customWidth="1"/>
    <col min="8" max="8" width="10.28125" style="0" customWidth="1"/>
  </cols>
  <sheetData>
    <row r="1" spans="1:8" ht="21" thickBot="1">
      <c r="A1" s="95" t="s">
        <v>120</v>
      </c>
      <c r="B1" s="96"/>
      <c r="C1" s="96"/>
      <c r="D1" s="96"/>
      <c r="E1" s="96"/>
      <c r="F1" s="96"/>
      <c r="G1" s="96"/>
      <c r="H1" s="97"/>
    </row>
    <row r="2" spans="1:8" ht="18.75">
      <c r="A2" s="60" t="s">
        <v>37</v>
      </c>
      <c r="B2" s="60"/>
      <c r="C2" s="60" t="s">
        <v>0</v>
      </c>
      <c r="D2" s="60"/>
      <c r="E2" s="61"/>
      <c r="F2" s="61" t="s">
        <v>1</v>
      </c>
      <c r="G2" s="60"/>
      <c r="H2" s="60"/>
    </row>
    <row r="3" spans="1:8" ht="15">
      <c r="A3" s="102" t="s">
        <v>131</v>
      </c>
      <c r="B3" s="103"/>
      <c r="C3" s="103"/>
      <c r="D3" s="103"/>
      <c r="E3" s="103"/>
      <c r="F3" s="103"/>
      <c r="G3" s="103"/>
      <c r="H3" s="103"/>
    </row>
    <row r="4" spans="1:8" ht="21" customHeight="1">
      <c r="A4" s="99"/>
      <c r="B4" s="99"/>
      <c r="C4" s="99"/>
      <c r="D4" s="99"/>
      <c r="E4" s="99"/>
      <c r="F4" s="99"/>
      <c r="G4" s="99"/>
      <c r="H4" s="99"/>
    </row>
    <row r="5" spans="1:8" ht="19.5" customHeight="1">
      <c r="A5" s="98" t="s">
        <v>123</v>
      </c>
      <c r="B5" s="98"/>
      <c r="C5" s="99"/>
      <c r="D5" s="99"/>
      <c r="E5" s="99"/>
      <c r="F5" s="99"/>
      <c r="G5" s="99"/>
      <c r="H5" s="99"/>
    </row>
    <row r="6" spans="1:8" s="44" customFormat="1" ht="19.5" customHeight="1">
      <c r="A6" s="99"/>
      <c r="B6" s="99"/>
      <c r="C6" s="99"/>
      <c r="D6" s="99"/>
      <c r="E6" s="99"/>
      <c r="F6" s="99"/>
      <c r="G6" s="99"/>
      <c r="H6" s="99"/>
    </row>
    <row r="7" spans="1:8" ht="19.5" customHeight="1">
      <c r="A7" s="104" t="s">
        <v>130</v>
      </c>
      <c r="B7" s="105"/>
      <c r="C7" s="105"/>
      <c r="D7" s="105"/>
      <c r="E7" s="105"/>
      <c r="F7" s="105"/>
      <c r="G7" s="105"/>
      <c r="H7" s="105"/>
    </row>
    <row r="8" spans="1:8" s="44" customFormat="1" ht="19.5" customHeight="1">
      <c r="A8" s="104" t="s">
        <v>129</v>
      </c>
      <c r="B8" s="105"/>
      <c r="C8" s="105"/>
      <c r="D8" s="105"/>
      <c r="E8" s="105"/>
      <c r="F8" s="105"/>
      <c r="G8" s="105"/>
      <c r="H8" s="105"/>
    </row>
    <row r="9" spans="1:8" ht="19.5" customHeight="1" thickBot="1">
      <c r="A9" s="104"/>
      <c r="B9" s="105"/>
      <c r="C9" s="105"/>
      <c r="D9" s="105"/>
      <c r="E9" s="105"/>
      <c r="F9" s="105"/>
      <c r="G9" s="105"/>
      <c r="H9" s="105"/>
    </row>
    <row r="10" spans="2:9" ht="15">
      <c r="B10" s="106" t="s">
        <v>39</v>
      </c>
      <c r="C10" s="107"/>
      <c r="D10" s="65" t="s">
        <v>13</v>
      </c>
      <c r="E10" s="65" t="s">
        <v>14</v>
      </c>
      <c r="F10" s="65" t="s">
        <v>15</v>
      </c>
      <c r="G10" s="67" t="s">
        <v>16</v>
      </c>
      <c r="H10" s="4"/>
      <c r="I10" s="5"/>
    </row>
    <row r="11" spans="1:9" ht="15.75" thickBot="1">
      <c r="A11" s="3"/>
      <c r="B11" s="108"/>
      <c r="C11" s="109"/>
      <c r="D11" s="66" t="s">
        <v>17</v>
      </c>
      <c r="E11" s="66" t="s">
        <v>18</v>
      </c>
      <c r="F11" s="66" t="s">
        <v>19</v>
      </c>
      <c r="G11" s="68" t="s">
        <v>20</v>
      </c>
      <c r="H11" s="3"/>
      <c r="I11" s="6"/>
    </row>
    <row r="12" spans="1:8" s="44" customFormat="1" ht="15.75" thickBot="1">
      <c r="A12" s="51"/>
      <c r="B12" s="2"/>
      <c r="C12" s="2"/>
      <c r="D12" s="2"/>
      <c r="E12" s="2"/>
      <c r="F12" s="51"/>
      <c r="G12" s="51"/>
      <c r="H12" s="6"/>
    </row>
    <row r="13" spans="1:7" ht="15">
      <c r="A13" s="44"/>
      <c r="B13" s="58" t="s">
        <v>116</v>
      </c>
      <c r="C13" s="55" t="s">
        <v>22</v>
      </c>
      <c r="D13" s="58" t="s">
        <v>113</v>
      </c>
      <c r="E13" s="55" t="s">
        <v>112</v>
      </c>
      <c r="F13" s="100" t="s">
        <v>21</v>
      </c>
      <c r="G13" s="101"/>
    </row>
    <row r="14" spans="1:7" ht="20.25" customHeight="1" thickBot="1">
      <c r="A14" s="44"/>
      <c r="B14" s="59" t="s">
        <v>115</v>
      </c>
      <c r="C14" s="56" t="s">
        <v>114</v>
      </c>
      <c r="D14" s="59" t="s">
        <v>23</v>
      </c>
      <c r="E14" s="57" t="s">
        <v>24</v>
      </c>
      <c r="F14" s="69" t="s">
        <v>26</v>
      </c>
      <c r="G14" s="70" t="s">
        <v>25</v>
      </c>
    </row>
    <row r="15" spans="1:7" ht="18" customHeight="1">
      <c r="A15" s="44"/>
      <c r="B15" s="52">
        <v>44</v>
      </c>
      <c r="C15" s="53" t="s">
        <v>27</v>
      </c>
      <c r="D15" s="53">
        <v>1</v>
      </c>
      <c r="E15" s="54" t="s">
        <v>109</v>
      </c>
      <c r="F15" s="54">
        <v>0.5</v>
      </c>
      <c r="G15" s="54">
        <v>0.9</v>
      </c>
    </row>
    <row r="16" spans="1:7" ht="18" customHeight="1">
      <c r="A16" s="44"/>
      <c r="B16" s="19">
        <v>47</v>
      </c>
      <c r="C16" s="19" t="s">
        <v>27</v>
      </c>
      <c r="D16" s="19">
        <v>1</v>
      </c>
      <c r="E16" s="21" t="s">
        <v>109</v>
      </c>
      <c r="F16" s="21">
        <v>0.5</v>
      </c>
      <c r="G16" s="21">
        <v>0.9</v>
      </c>
    </row>
    <row r="17" spans="1:7" ht="18" customHeight="1">
      <c r="A17" s="44"/>
      <c r="B17" s="7">
        <v>51</v>
      </c>
      <c r="C17" s="8" t="s">
        <v>27</v>
      </c>
      <c r="D17" s="8">
        <v>1</v>
      </c>
      <c r="E17" s="21" t="s">
        <v>109</v>
      </c>
      <c r="F17" s="21">
        <v>0.5</v>
      </c>
      <c r="G17" s="21">
        <v>0.9</v>
      </c>
    </row>
    <row r="18" spans="1:7" ht="18" customHeight="1">
      <c r="A18" s="44"/>
      <c r="B18" s="7">
        <v>55</v>
      </c>
      <c r="C18" s="8" t="s">
        <v>27</v>
      </c>
      <c r="D18" s="8">
        <v>1</v>
      </c>
      <c r="E18" s="21" t="s">
        <v>109</v>
      </c>
      <c r="F18" s="21">
        <v>0.5</v>
      </c>
      <c r="G18" s="21">
        <v>0.9</v>
      </c>
    </row>
    <row r="19" spans="1:7" ht="18" customHeight="1">
      <c r="A19" s="44"/>
      <c r="B19" s="7">
        <v>63</v>
      </c>
      <c r="C19" s="8" t="s">
        <v>29</v>
      </c>
      <c r="D19" s="8">
        <v>1</v>
      </c>
      <c r="E19" s="9" t="s">
        <v>30</v>
      </c>
      <c r="F19" s="9">
        <v>1.6</v>
      </c>
      <c r="G19" s="9">
        <v>0.8</v>
      </c>
    </row>
    <row r="20" spans="2:7" s="44" customFormat="1" ht="18" customHeight="1">
      <c r="B20" s="19">
        <v>64</v>
      </c>
      <c r="C20" s="20" t="s">
        <v>29</v>
      </c>
      <c r="D20" s="20">
        <v>2</v>
      </c>
      <c r="E20" s="21" t="s">
        <v>28</v>
      </c>
      <c r="F20" s="21">
        <v>0.8</v>
      </c>
      <c r="G20" s="21">
        <v>1.4</v>
      </c>
    </row>
    <row r="21" spans="1:7" ht="18" customHeight="1">
      <c r="A21" s="44"/>
      <c r="B21" s="7">
        <v>81</v>
      </c>
      <c r="C21" s="8" t="s">
        <v>29</v>
      </c>
      <c r="D21" s="8">
        <v>1</v>
      </c>
      <c r="E21" s="9" t="s">
        <v>30</v>
      </c>
      <c r="F21" s="9">
        <v>1.6</v>
      </c>
      <c r="G21" s="9">
        <v>0.8</v>
      </c>
    </row>
    <row r="22" spans="2:7" s="44" customFormat="1" ht="18" customHeight="1">
      <c r="B22" s="19">
        <v>82</v>
      </c>
      <c r="C22" s="20" t="s">
        <v>29</v>
      </c>
      <c r="D22" s="20">
        <v>2</v>
      </c>
      <c r="E22" s="21" t="s">
        <v>28</v>
      </c>
      <c r="F22" s="21">
        <v>0.8</v>
      </c>
      <c r="G22" s="21">
        <v>1.4</v>
      </c>
    </row>
    <row r="23" spans="1:7" ht="18" customHeight="1">
      <c r="A23" s="44"/>
      <c r="B23" s="7">
        <v>87</v>
      </c>
      <c r="C23" s="8" t="s">
        <v>29</v>
      </c>
      <c r="D23" s="8">
        <v>1</v>
      </c>
      <c r="E23" s="21" t="s">
        <v>30</v>
      </c>
      <c r="F23" s="9">
        <v>1</v>
      </c>
      <c r="G23" s="9">
        <v>1.9</v>
      </c>
    </row>
    <row r="24" spans="1:7" ht="18" customHeight="1">
      <c r="A24" s="44"/>
      <c r="B24" s="23">
        <v>209</v>
      </c>
      <c r="C24" s="8" t="s">
        <v>29</v>
      </c>
      <c r="D24" s="8">
        <v>1</v>
      </c>
      <c r="E24" s="11" t="s">
        <v>11</v>
      </c>
      <c r="F24" s="9"/>
      <c r="G24" s="9"/>
    </row>
    <row r="25" spans="1:7" ht="18" customHeight="1">
      <c r="A25" s="44"/>
      <c r="B25" s="7">
        <v>210</v>
      </c>
      <c r="C25" s="8" t="s">
        <v>31</v>
      </c>
      <c r="D25" s="8">
        <v>2</v>
      </c>
      <c r="E25" s="21" t="s">
        <v>28</v>
      </c>
      <c r="F25" s="9">
        <v>0.8</v>
      </c>
      <c r="G25" s="9">
        <v>1.4</v>
      </c>
    </row>
    <row r="26" spans="1:7" ht="18" customHeight="1">
      <c r="A26" s="44"/>
      <c r="B26" s="19">
        <v>1000</v>
      </c>
      <c r="C26" s="8" t="s">
        <v>31</v>
      </c>
      <c r="D26" s="8">
        <v>2</v>
      </c>
      <c r="E26" s="21" t="s">
        <v>28</v>
      </c>
      <c r="F26" s="9"/>
      <c r="G26" s="9"/>
    </row>
    <row r="27" spans="1:7" ht="18" customHeight="1">
      <c r="A27" s="44"/>
      <c r="B27" s="12">
        <v>1104</v>
      </c>
      <c r="C27" s="8"/>
      <c r="D27" s="8"/>
      <c r="E27" s="11" t="s">
        <v>11</v>
      </c>
      <c r="F27" s="9"/>
      <c r="G27" s="9"/>
    </row>
    <row r="28" spans="1:7" ht="18" customHeight="1">
      <c r="A28" s="44"/>
      <c r="B28" s="7">
        <v>1110</v>
      </c>
      <c r="C28" s="8" t="s">
        <v>31</v>
      </c>
      <c r="D28" s="8">
        <v>2</v>
      </c>
      <c r="E28" s="21" t="s">
        <v>18</v>
      </c>
      <c r="F28" s="9"/>
      <c r="G28" s="9"/>
    </row>
    <row r="29" spans="1:7" ht="18" customHeight="1">
      <c r="A29" s="44"/>
      <c r="B29" s="12">
        <v>1116</v>
      </c>
      <c r="C29" s="8" t="s">
        <v>31</v>
      </c>
      <c r="D29" s="8">
        <v>2</v>
      </c>
      <c r="E29" s="11" t="s">
        <v>11</v>
      </c>
      <c r="F29" s="9"/>
      <c r="G29" s="9"/>
    </row>
    <row r="30" spans="1:7" ht="18" customHeight="1">
      <c r="A30" s="44"/>
      <c r="B30" s="7">
        <v>1129</v>
      </c>
      <c r="C30" s="8" t="s">
        <v>29</v>
      </c>
      <c r="D30" s="8">
        <v>1</v>
      </c>
      <c r="E30" s="9" t="s">
        <v>30</v>
      </c>
      <c r="F30" s="21">
        <v>1</v>
      </c>
      <c r="G30" s="21">
        <v>1.9</v>
      </c>
    </row>
    <row r="31" spans="1:7" ht="18" customHeight="1">
      <c r="A31" s="44"/>
      <c r="B31" s="23">
        <v>1133</v>
      </c>
      <c r="C31" s="8" t="s">
        <v>29</v>
      </c>
      <c r="D31" s="8">
        <v>1</v>
      </c>
      <c r="E31" s="22" t="s">
        <v>11</v>
      </c>
      <c r="F31" s="9"/>
      <c r="G31" s="9"/>
    </row>
    <row r="32" spans="1:7" ht="18" customHeight="1">
      <c r="A32" s="44"/>
      <c r="B32" s="7">
        <v>1154</v>
      </c>
      <c r="C32" s="8" t="s">
        <v>32</v>
      </c>
      <c r="D32" s="8">
        <v>2</v>
      </c>
      <c r="E32" s="21" t="s">
        <v>38</v>
      </c>
      <c r="F32" s="9"/>
      <c r="G32" s="9"/>
    </row>
    <row r="33" spans="1:7" ht="18" customHeight="1">
      <c r="A33" s="44"/>
      <c r="B33" s="7">
        <v>1158</v>
      </c>
      <c r="C33" s="20" t="s">
        <v>31</v>
      </c>
      <c r="D33" s="8">
        <v>2</v>
      </c>
      <c r="E33" s="9" t="s">
        <v>30</v>
      </c>
      <c r="F33" s="9"/>
      <c r="G33" s="9"/>
    </row>
    <row r="34" spans="1:7" ht="18" customHeight="1">
      <c r="A34" s="44"/>
      <c r="B34" s="7">
        <v>1321</v>
      </c>
      <c r="C34" s="8" t="s">
        <v>35</v>
      </c>
      <c r="D34" s="8">
        <v>1</v>
      </c>
      <c r="E34" s="9" t="s">
        <v>18</v>
      </c>
      <c r="F34" s="21">
        <v>0.7</v>
      </c>
      <c r="G34" s="21">
        <v>2.1</v>
      </c>
    </row>
    <row r="35" spans="1:7" ht="18" customHeight="1">
      <c r="A35" s="44"/>
      <c r="B35" s="7">
        <v>1323</v>
      </c>
      <c r="C35" s="8" t="s">
        <v>35</v>
      </c>
      <c r="D35" s="8">
        <v>1</v>
      </c>
      <c r="E35" s="9" t="s">
        <v>18</v>
      </c>
      <c r="F35" s="21">
        <v>0.7</v>
      </c>
      <c r="G35" s="21">
        <v>2.1</v>
      </c>
    </row>
    <row r="36" spans="1:7" ht="18" customHeight="1">
      <c r="A36" s="44"/>
      <c r="B36" s="7">
        <v>2330</v>
      </c>
      <c r="C36" s="8" t="s">
        <v>35</v>
      </c>
      <c r="D36" s="8">
        <v>1</v>
      </c>
      <c r="E36" s="9" t="s">
        <v>18</v>
      </c>
      <c r="F36" s="9">
        <v>0.7</v>
      </c>
      <c r="G36" s="9">
        <v>2.1</v>
      </c>
    </row>
    <row r="37" spans="1:17" ht="18" customHeight="1">
      <c r="A37" s="44"/>
      <c r="B37" s="12">
        <v>3003</v>
      </c>
      <c r="C37" s="8" t="s">
        <v>36</v>
      </c>
      <c r="D37" s="8">
        <v>3</v>
      </c>
      <c r="E37" s="11" t="s">
        <v>11</v>
      </c>
      <c r="F37" s="10"/>
      <c r="G37" s="10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7" s="44" customFormat="1" ht="18" customHeight="1">
      <c r="B38" s="19" t="s">
        <v>103</v>
      </c>
      <c r="C38" s="19" t="s">
        <v>107</v>
      </c>
      <c r="D38" s="19"/>
      <c r="E38" s="27" t="s">
        <v>106</v>
      </c>
      <c r="F38" s="21">
        <v>7</v>
      </c>
      <c r="G38" s="21"/>
    </row>
    <row r="39" spans="2:7" s="44" customFormat="1" ht="18" customHeight="1">
      <c r="B39" s="19" t="s">
        <v>104</v>
      </c>
      <c r="C39" s="19" t="s">
        <v>108</v>
      </c>
      <c r="D39" s="19">
        <v>3</v>
      </c>
      <c r="E39" s="27" t="s">
        <v>105</v>
      </c>
      <c r="F39" s="21">
        <v>0.7</v>
      </c>
      <c r="G39" s="21">
        <v>2.9</v>
      </c>
    </row>
    <row r="40" spans="1:17" ht="25.5" customHeight="1">
      <c r="A40" s="44"/>
      <c r="B40" s="19" t="s">
        <v>156</v>
      </c>
      <c r="C40" s="20" t="s">
        <v>29</v>
      </c>
      <c r="D40" s="8">
        <v>1</v>
      </c>
      <c r="E40" s="20" t="s">
        <v>18</v>
      </c>
      <c r="F40" s="9">
        <v>1.42</v>
      </c>
      <c r="G40" s="9">
        <v>2.25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9:18" ht="15"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sheetProtection password="D313" sheet="1" objects="1" scenarios="1" selectLockedCells="1"/>
  <mergeCells count="8">
    <mergeCell ref="A1:H1"/>
    <mergeCell ref="A5:H6"/>
    <mergeCell ref="F13:G13"/>
    <mergeCell ref="A3:H4"/>
    <mergeCell ref="A7:H7"/>
    <mergeCell ref="A9:H9"/>
    <mergeCell ref="B10:C11"/>
    <mergeCell ref="A8:H8"/>
  </mergeCells>
  <hyperlinks>
    <hyperlink ref="F2" r:id="rId1" display="blevinsb33@aol.com"/>
  </hyperlinks>
  <printOptions/>
  <pageMargins left="0.7" right="0.7" top="0.46" bottom="0.4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="85" zoomScaleNormal="85" zoomScalePageLayoutView="0" workbookViewId="0" topLeftCell="A14">
      <selection activeCell="C2" sqref="C2:F2"/>
    </sheetView>
  </sheetViews>
  <sheetFormatPr defaultColWidth="8.8515625" defaultRowHeight="15"/>
  <cols>
    <col min="1" max="1" width="8.8515625" style="0" customWidth="1"/>
    <col min="2" max="2" width="11.421875" style="0" customWidth="1"/>
  </cols>
  <sheetData>
    <row r="1" spans="1:9" ht="19.5" customHeight="1" thickBot="1">
      <c r="A1" s="112" t="s">
        <v>127</v>
      </c>
      <c r="B1" s="112"/>
      <c r="C1" s="112"/>
      <c r="D1" s="112"/>
      <c r="E1" s="112"/>
      <c r="F1" s="112"/>
      <c r="G1" s="112"/>
      <c r="H1" s="112"/>
      <c r="I1" s="112"/>
    </row>
    <row r="2" spans="2:9" s="44" customFormat="1" ht="19.5" thickBot="1">
      <c r="B2" s="62" t="s">
        <v>2</v>
      </c>
      <c r="C2" s="117"/>
      <c r="D2" s="117"/>
      <c r="E2" s="117"/>
      <c r="F2" s="118"/>
      <c r="G2" s="62" t="s">
        <v>3</v>
      </c>
      <c r="H2" s="120"/>
      <c r="I2" s="121"/>
    </row>
    <row r="3" spans="2:9" s="44" customFormat="1" ht="19.5" thickBot="1">
      <c r="B3" s="62" t="s">
        <v>10</v>
      </c>
      <c r="C3" s="122"/>
      <c r="D3" s="123"/>
      <c r="E3" s="123"/>
      <c r="F3" s="121"/>
      <c r="G3" s="62" t="s">
        <v>117</v>
      </c>
      <c r="H3" s="124"/>
      <c r="I3" s="121"/>
    </row>
    <row r="4" spans="2:9" s="44" customFormat="1" ht="19.5" thickBot="1">
      <c r="B4" s="63" t="s">
        <v>12</v>
      </c>
      <c r="C4" s="64"/>
      <c r="D4" s="122"/>
      <c r="E4" s="123"/>
      <c r="F4" s="123"/>
      <c r="G4" s="123"/>
      <c r="H4" s="123"/>
      <c r="I4" s="121"/>
    </row>
    <row r="5" spans="2:9" s="44" customFormat="1" ht="19.5" thickBot="1">
      <c r="B5" s="62" t="s">
        <v>118</v>
      </c>
      <c r="C5" s="122"/>
      <c r="D5" s="121"/>
      <c r="E5" s="62" t="s">
        <v>119</v>
      </c>
      <c r="F5" s="125"/>
      <c r="G5" s="123"/>
      <c r="H5" s="123"/>
      <c r="I5" s="121"/>
    </row>
    <row r="6" spans="2:9" s="44" customFormat="1" ht="19.5" thickBot="1">
      <c r="B6" s="62" t="s">
        <v>149</v>
      </c>
      <c r="C6" s="85"/>
      <c r="D6" s="86"/>
      <c r="E6" s="126"/>
      <c r="F6" s="117"/>
      <c r="G6" s="117"/>
      <c r="H6" s="117"/>
      <c r="I6" s="118"/>
    </row>
    <row r="7" spans="2:9" ht="15" customHeight="1">
      <c r="B7" s="113" t="s">
        <v>122</v>
      </c>
      <c r="C7" s="114"/>
      <c r="D7" s="114"/>
      <c r="E7" s="114"/>
      <c r="F7" s="114"/>
      <c r="G7" s="114"/>
      <c r="H7" s="114"/>
      <c r="I7" s="114"/>
    </row>
    <row r="8" spans="2:9" s="44" customFormat="1" ht="15" customHeight="1">
      <c r="B8" s="115" t="s">
        <v>121</v>
      </c>
      <c r="C8" s="116"/>
      <c r="D8" s="116"/>
      <c r="E8" s="116"/>
      <c r="F8" s="116"/>
      <c r="G8" s="116"/>
      <c r="H8" s="116"/>
      <c r="I8" s="116"/>
    </row>
    <row r="9" spans="1:9" ht="31.5">
      <c r="A9" s="44"/>
      <c r="B9" s="16" t="s">
        <v>4</v>
      </c>
      <c r="C9" s="16" t="s">
        <v>5</v>
      </c>
      <c r="D9" s="18" t="s">
        <v>110</v>
      </c>
      <c r="E9" s="18" t="s">
        <v>111</v>
      </c>
      <c r="F9" s="17" t="s">
        <v>6</v>
      </c>
      <c r="G9" s="17" t="s">
        <v>7</v>
      </c>
      <c r="H9" s="28" t="s">
        <v>8</v>
      </c>
      <c r="I9" s="25" t="s">
        <v>9</v>
      </c>
    </row>
    <row r="10" spans="1:9" ht="18" customHeight="1">
      <c r="A10" s="44"/>
      <c r="B10" s="19">
        <v>44</v>
      </c>
      <c r="C10" s="20">
        <f>D10+E10+F10+G10</f>
        <v>0</v>
      </c>
      <c r="D10" s="71"/>
      <c r="E10" s="71"/>
      <c r="F10" s="72"/>
      <c r="G10" s="72"/>
      <c r="H10" s="29">
        <v>8.5</v>
      </c>
      <c r="I10" s="26">
        <f aca="true" t="shared" si="0" ref="I10:I19">H10*C10</f>
        <v>0</v>
      </c>
    </row>
    <row r="11" spans="1:9" ht="18" customHeight="1">
      <c r="A11" s="44"/>
      <c r="B11" s="19">
        <v>47</v>
      </c>
      <c r="C11" s="20">
        <f>D11+E11+F11+G11</f>
        <v>0</v>
      </c>
      <c r="D11" s="71"/>
      <c r="E11" s="71"/>
      <c r="F11" s="72"/>
      <c r="G11" s="72"/>
      <c r="H11" s="29">
        <v>8.5</v>
      </c>
      <c r="I11" s="26">
        <f t="shared" si="0"/>
        <v>0</v>
      </c>
    </row>
    <row r="12" spans="1:9" ht="18" customHeight="1">
      <c r="A12" s="44"/>
      <c r="B12" s="19">
        <v>51</v>
      </c>
      <c r="C12" s="20">
        <f>D12+E12+F12+G12</f>
        <v>0</v>
      </c>
      <c r="D12" s="71"/>
      <c r="E12" s="71"/>
      <c r="F12" s="72"/>
      <c r="G12" s="72"/>
      <c r="H12" s="29">
        <v>8.5</v>
      </c>
      <c r="I12" s="26">
        <f t="shared" si="0"/>
        <v>0</v>
      </c>
    </row>
    <row r="13" spans="1:9" ht="18" customHeight="1">
      <c r="A13" s="44"/>
      <c r="B13" s="19">
        <v>55</v>
      </c>
      <c r="C13" s="20">
        <f>D13+E13+F13+G13</f>
        <v>0</v>
      </c>
      <c r="D13" s="71"/>
      <c r="E13" s="71"/>
      <c r="F13" s="72"/>
      <c r="G13" s="72"/>
      <c r="H13" s="29">
        <v>8.5</v>
      </c>
      <c r="I13" s="26">
        <f t="shared" si="0"/>
        <v>0</v>
      </c>
    </row>
    <row r="14" spans="1:9" ht="18" customHeight="1">
      <c r="A14" s="44"/>
      <c r="B14" s="19">
        <v>63</v>
      </c>
      <c r="C14" s="20">
        <f>E14+F14+G14</f>
        <v>0</v>
      </c>
      <c r="D14" s="27"/>
      <c r="E14" s="76"/>
      <c r="F14" s="78"/>
      <c r="G14" s="78"/>
      <c r="H14" s="29">
        <v>15</v>
      </c>
      <c r="I14" s="26">
        <f t="shared" si="0"/>
        <v>0</v>
      </c>
    </row>
    <row r="15" spans="2:9" s="44" customFormat="1" ht="18" customHeight="1">
      <c r="B15" s="19">
        <v>64</v>
      </c>
      <c r="C15" s="20">
        <f>D15+E15</f>
        <v>0</v>
      </c>
      <c r="D15" s="76"/>
      <c r="E15" s="76"/>
      <c r="F15" s="22" t="s">
        <v>154</v>
      </c>
      <c r="G15" s="22" t="s">
        <v>154</v>
      </c>
      <c r="H15" s="29">
        <v>15</v>
      </c>
      <c r="I15" s="26">
        <f>H15*C15</f>
        <v>0</v>
      </c>
    </row>
    <row r="16" spans="1:9" ht="18" customHeight="1">
      <c r="A16" s="44"/>
      <c r="B16" s="19">
        <v>81</v>
      </c>
      <c r="C16" s="20">
        <f>E16+F16+G16</f>
        <v>0</v>
      </c>
      <c r="D16" s="22" t="s">
        <v>153</v>
      </c>
      <c r="E16" s="76"/>
      <c r="F16" s="78"/>
      <c r="G16" s="78"/>
      <c r="H16" s="29">
        <v>15</v>
      </c>
      <c r="I16" s="26">
        <f t="shared" si="0"/>
        <v>0</v>
      </c>
    </row>
    <row r="17" spans="2:9" s="44" customFormat="1" ht="18" customHeight="1">
      <c r="B17" s="19">
        <v>82</v>
      </c>
      <c r="C17" s="92">
        <f>E17</f>
        <v>0</v>
      </c>
      <c r="D17" s="22" t="s">
        <v>153</v>
      </c>
      <c r="E17" s="71"/>
      <c r="F17" s="22" t="s">
        <v>154</v>
      </c>
      <c r="G17" s="22" t="s">
        <v>154</v>
      </c>
      <c r="H17" s="29">
        <v>15</v>
      </c>
      <c r="I17" s="26">
        <f>H17*C17</f>
        <v>0</v>
      </c>
    </row>
    <row r="18" spans="1:9" ht="18" customHeight="1">
      <c r="A18" s="44"/>
      <c r="B18" s="19">
        <v>87</v>
      </c>
      <c r="C18" s="20">
        <f>E18+F18+G18</f>
        <v>0</v>
      </c>
      <c r="D18" s="22" t="s">
        <v>153</v>
      </c>
      <c r="E18" s="76"/>
      <c r="F18" s="78"/>
      <c r="G18" s="78"/>
      <c r="H18" s="29">
        <v>30</v>
      </c>
      <c r="I18" s="26">
        <f t="shared" si="0"/>
        <v>0</v>
      </c>
    </row>
    <row r="19" spans="1:9" ht="18" customHeight="1">
      <c r="A19" s="44"/>
      <c r="B19" s="23">
        <v>209</v>
      </c>
      <c r="C19" s="20">
        <f>E19+G19</f>
        <v>0</v>
      </c>
      <c r="D19" s="22" t="s">
        <v>153</v>
      </c>
      <c r="E19" s="76"/>
      <c r="F19" s="22" t="s">
        <v>155</v>
      </c>
      <c r="G19" s="78"/>
      <c r="H19" s="87">
        <v>15</v>
      </c>
      <c r="I19" s="88">
        <f t="shared" si="0"/>
        <v>0</v>
      </c>
    </row>
    <row r="20" spans="1:9" ht="18" customHeight="1">
      <c r="A20" s="44"/>
      <c r="B20" s="19">
        <v>210</v>
      </c>
      <c r="C20" s="92">
        <f>E20</f>
        <v>0</v>
      </c>
      <c r="D20" s="22" t="s">
        <v>153</v>
      </c>
      <c r="E20" s="71"/>
      <c r="F20" s="22" t="s">
        <v>155</v>
      </c>
      <c r="G20" s="22" t="s">
        <v>155</v>
      </c>
      <c r="H20" s="29">
        <v>15</v>
      </c>
      <c r="I20" s="26">
        <f>H20*C20</f>
        <v>0</v>
      </c>
    </row>
    <row r="21" spans="1:9" ht="18" customHeight="1">
      <c r="A21" s="44"/>
      <c r="B21" s="19">
        <v>1000</v>
      </c>
      <c r="C21" s="92">
        <f>E21</f>
        <v>0</v>
      </c>
      <c r="D21" s="22" t="s">
        <v>153</v>
      </c>
      <c r="E21" s="71"/>
      <c r="F21" s="22" t="s">
        <v>155</v>
      </c>
      <c r="G21" s="22" t="s">
        <v>155</v>
      </c>
      <c r="H21" s="87">
        <v>40</v>
      </c>
      <c r="I21" s="26">
        <f>H21*C21</f>
        <v>0</v>
      </c>
    </row>
    <row r="22" spans="1:9" ht="18" customHeight="1">
      <c r="A22" s="44"/>
      <c r="B22" s="23">
        <v>1104</v>
      </c>
      <c r="C22" s="22" t="s">
        <v>154</v>
      </c>
      <c r="D22" s="22" t="s">
        <v>153</v>
      </c>
      <c r="E22" s="22" t="s">
        <v>155</v>
      </c>
      <c r="F22" s="22" t="s">
        <v>155</v>
      </c>
      <c r="G22" s="22" t="s">
        <v>155</v>
      </c>
      <c r="H22" s="74"/>
      <c r="I22" s="75"/>
    </row>
    <row r="23" spans="1:9" ht="18" customHeight="1">
      <c r="A23" s="44"/>
      <c r="B23" s="19">
        <v>1110</v>
      </c>
      <c r="C23" s="92">
        <f>E23</f>
        <v>0</v>
      </c>
      <c r="D23" s="22" t="s">
        <v>153</v>
      </c>
      <c r="E23" s="71"/>
      <c r="F23" s="22" t="s">
        <v>155</v>
      </c>
      <c r="G23" s="22" t="s">
        <v>155</v>
      </c>
      <c r="H23" s="87">
        <v>40</v>
      </c>
      <c r="I23" s="26">
        <f>H23*C23</f>
        <v>0</v>
      </c>
    </row>
    <row r="24" spans="1:9" ht="18" customHeight="1">
      <c r="A24" s="44"/>
      <c r="B24" s="23">
        <v>1116</v>
      </c>
      <c r="C24" s="22" t="s">
        <v>154</v>
      </c>
      <c r="D24" s="22" t="s">
        <v>153</v>
      </c>
      <c r="E24" s="22" t="s">
        <v>155</v>
      </c>
      <c r="F24" s="22" t="s">
        <v>155</v>
      </c>
      <c r="G24" s="22" t="s">
        <v>155</v>
      </c>
      <c r="H24" s="74"/>
      <c r="I24" s="75"/>
    </row>
    <row r="25" spans="1:9" ht="18" customHeight="1">
      <c r="A25" s="44"/>
      <c r="B25" s="19">
        <v>1129</v>
      </c>
      <c r="C25" s="20">
        <f>E25+F25+G25</f>
        <v>0</v>
      </c>
      <c r="D25" s="22" t="s">
        <v>153</v>
      </c>
      <c r="E25" s="71"/>
      <c r="F25" s="73"/>
      <c r="G25" s="72"/>
      <c r="H25" s="29">
        <v>30</v>
      </c>
      <c r="I25" s="26">
        <f aca="true" t="shared" si="1" ref="I25:I31">H25*C25</f>
        <v>0</v>
      </c>
    </row>
    <row r="26" spans="1:9" ht="18" customHeight="1">
      <c r="A26" s="44"/>
      <c r="B26" s="23">
        <v>1133</v>
      </c>
      <c r="C26" s="92">
        <f>E26</f>
        <v>0</v>
      </c>
      <c r="D26" s="22" t="s">
        <v>153</v>
      </c>
      <c r="E26" s="71"/>
      <c r="F26" s="22" t="s">
        <v>155</v>
      </c>
      <c r="G26" s="22" t="s">
        <v>155</v>
      </c>
      <c r="H26" s="87">
        <v>40</v>
      </c>
      <c r="I26" s="26">
        <f t="shared" si="1"/>
        <v>0</v>
      </c>
    </row>
    <row r="27" spans="1:9" ht="18" customHeight="1">
      <c r="A27" s="44"/>
      <c r="B27" s="19">
        <v>1154</v>
      </c>
      <c r="C27" s="92">
        <f>E27+G27</f>
        <v>0</v>
      </c>
      <c r="D27" s="22" t="s">
        <v>153</v>
      </c>
      <c r="E27" s="71"/>
      <c r="F27" s="22" t="s">
        <v>155</v>
      </c>
      <c r="G27" s="71"/>
      <c r="H27" s="87">
        <v>40</v>
      </c>
      <c r="I27" s="26">
        <f>H27*C27</f>
        <v>0</v>
      </c>
    </row>
    <row r="28" spans="1:9" ht="18" customHeight="1">
      <c r="A28" s="44"/>
      <c r="B28" s="19">
        <v>1158</v>
      </c>
      <c r="C28" s="92">
        <f>E28+G28</f>
        <v>0</v>
      </c>
      <c r="D28" s="22" t="s">
        <v>153</v>
      </c>
      <c r="E28" s="71"/>
      <c r="F28" s="22" t="s">
        <v>155</v>
      </c>
      <c r="G28" s="71"/>
      <c r="H28" s="87">
        <v>40</v>
      </c>
      <c r="I28" s="26">
        <f>H28*C28</f>
        <v>0</v>
      </c>
    </row>
    <row r="29" spans="1:9" ht="18" customHeight="1">
      <c r="A29" s="44"/>
      <c r="B29" s="19">
        <v>1321</v>
      </c>
      <c r="C29" s="20">
        <f>E29</f>
        <v>0</v>
      </c>
      <c r="D29" s="22" t="s">
        <v>153</v>
      </c>
      <c r="E29" s="76"/>
      <c r="F29" s="22" t="s">
        <v>155</v>
      </c>
      <c r="G29" s="22" t="s">
        <v>155</v>
      </c>
      <c r="H29" s="29">
        <v>40</v>
      </c>
      <c r="I29" s="26">
        <f t="shared" si="1"/>
        <v>0</v>
      </c>
    </row>
    <row r="30" spans="1:9" ht="18" customHeight="1">
      <c r="A30" s="44"/>
      <c r="B30" s="19">
        <v>1323</v>
      </c>
      <c r="C30" s="20">
        <f aca="true" t="shared" si="2" ref="C30:C35">E30</f>
        <v>0</v>
      </c>
      <c r="D30" s="22" t="s">
        <v>153</v>
      </c>
      <c r="E30" s="76"/>
      <c r="F30" s="22" t="s">
        <v>155</v>
      </c>
      <c r="G30" s="22" t="s">
        <v>155</v>
      </c>
      <c r="H30" s="29">
        <v>40</v>
      </c>
      <c r="I30" s="26">
        <f t="shared" si="1"/>
        <v>0</v>
      </c>
    </row>
    <row r="31" spans="1:9" ht="18" customHeight="1">
      <c r="A31" s="44"/>
      <c r="B31" s="19">
        <v>2330</v>
      </c>
      <c r="C31" s="20">
        <f t="shared" si="2"/>
        <v>0</v>
      </c>
      <c r="D31" s="22" t="s">
        <v>153</v>
      </c>
      <c r="E31" s="76"/>
      <c r="F31" s="22" t="s">
        <v>155</v>
      </c>
      <c r="G31" s="22" t="s">
        <v>155</v>
      </c>
      <c r="H31" s="29">
        <v>40</v>
      </c>
      <c r="I31" s="26">
        <f t="shared" si="1"/>
        <v>0</v>
      </c>
    </row>
    <row r="32" spans="1:9" ht="18" customHeight="1">
      <c r="A32" s="44"/>
      <c r="B32" s="23">
        <v>3003</v>
      </c>
      <c r="C32" s="22" t="s">
        <v>154</v>
      </c>
      <c r="D32" s="22" t="s">
        <v>153</v>
      </c>
      <c r="E32" s="22" t="s">
        <v>154</v>
      </c>
      <c r="F32" s="22" t="s">
        <v>155</v>
      </c>
      <c r="G32" s="22" t="s">
        <v>155</v>
      </c>
      <c r="H32" s="74"/>
      <c r="I32" s="75"/>
    </row>
    <row r="33" spans="2:9" s="44" customFormat="1" ht="18" customHeight="1">
      <c r="B33" s="19" t="s">
        <v>151</v>
      </c>
      <c r="C33" s="20">
        <f t="shared" si="2"/>
        <v>0</v>
      </c>
      <c r="D33" s="22" t="s">
        <v>153</v>
      </c>
      <c r="E33" s="76"/>
      <c r="F33" s="22" t="s">
        <v>155</v>
      </c>
      <c r="G33" s="22" t="s">
        <v>155</v>
      </c>
      <c r="H33" s="29">
        <v>40</v>
      </c>
      <c r="I33" s="26">
        <f>H33*C33</f>
        <v>0</v>
      </c>
    </row>
    <row r="34" spans="2:9" s="44" customFormat="1" ht="18" customHeight="1">
      <c r="B34" s="19" t="s">
        <v>152</v>
      </c>
      <c r="C34" s="20">
        <f>E34</f>
        <v>0</v>
      </c>
      <c r="D34" s="22" t="s">
        <v>153</v>
      </c>
      <c r="E34" s="76"/>
      <c r="F34" s="22" t="s">
        <v>155</v>
      </c>
      <c r="G34" s="22" t="s">
        <v>155</v>
      </c>
      <c r="H34" s="29">
        <v>40</v>
      </c>
      <c r="I34" s="26">
        <f>H34*C34</f>
        <v>0</v>
      </c>
    </row>
    <row r="35" spans="2:9" s="44" customFormat="1" ht="18" customHeight="1">
      <c r="B35" s="19" t="s">
        <v>124</v>
      </c>
      <c r="C35" s="20">
        <f t="shared" si="2"/>
        <v>0</v>
      </c>
      <c r="D35" s="22" t="s">
        <v>153</v>
      </c>
      <c r="E35" s="76"/>
      <c r="F35" s="22" t="s">
        <v>155</v>
      </c>
      <c r="G35" s="22" t="s">
        <v>155</v>
      </c>
      <c r="H35" s="29">
        <v>40</v>
      </c>
      <c r="I35" s="26">
        <f>H35*C35</f>
        <v>0</v>
      </c>
    </row>
    <row r="36" spans="1:9" ht="18" customHeight="1">
      <c r="A36" s="44"/>
      <c r="B36" s="19" t="s">
        <v>156</v>
      </c>
      <c r="C36" s="20">
        <f>E36</f>
        <v>0</v>
      </c>
      <c r="D36" s="22" t="s">
        <v>153</v>
      </c>
      <c r="E36" s="76"/>
      <c r="F36" s="22" t="s">
        <v>155</v>
      </c>
      <c r="G36" s="22" t="s">
        <v>155</v>
      </c>
      <c r="H36" s="29">
        <v>40</v>
      </c>
      <c r="I36" s="26">
        <f>H36*C36</f>
        <v>0</v>
      </c>
    </row>
    <row r="37" spans="2:9" s="44" customFormat="1" ht="18" customHeight="1">
      <c r="B37" s="81"/>
      <c r="C37" s="89"/>
      <c r="D37" s="89"/>
      <c r="E37" s="89"/>
      <c r="F37" s="89"/>
      <c r="G37" s="89"/>
      <c r="H37" s="90" t="s">
        <v>33</v>
      </c>
      <c r="I37" s="91">
        <f>SUM(I10:I36)</f>
        <v>0</v>
      </c>
    </row>
    <row r="38" spans="2:9" s="44" customFormat="1" ht="18" customHeight="1">
      <c r="B38" s="81"/>
      <c r="C38" s="82"/>
      <c r="D38" s="83"/>
      <c r="E38" s="79"/>
      <c r="F38" s="79"/>
      <c r="H38" s="51" t="s">
        <v>132</v>
      </c>
      <c r="I38" s="24">
        <v>10</v>
      </c>
    </row>
    <row r="39" spans="1:9" ht="15">
      <c r="A39" s="15"/>
      <c r="B39" s="15"/>
      <c r="C39" s="15"/>
      <c r="D39" s="15"/>
      <c r="E39" s="15"/>
      <c r="F39" s="15"/>
      <c r="G39" s="13" t="s">
        <v>33</v>
      </c>
      <c r="H39" s="14" t="s">
        <v>34</v>
      </c>
      <c r="I39" s="24">
        <f>I37+I38</f>
        <v>10</v>
      </c>
    </row>
    <row r="40" spans="1:9" ht="15">
      <c r="A40" s="15"/>
      <c r="B40" s="111" t="s">
        <v>125</v>
      </c>
      <c r="C40" s="111"/>
      <c r="D40" s="111"/>
      <c r="E40" s="111"/>
      <c r="F40" s="111"/>
      <c r="G40" s="111"/>
      <c r="H40" s="111"/>
      <c r="I40" s="24"/>
    </row>
    <row r="41" spans="1:9" ht="15">
      <c r="A41" s="15"/>
      <c r="B41" s="15"/>
      <c r="C41" s="15"/>
      <c r="D41" s="119" t="s">
        <v>133</v>
      </c>
      <c r="E41" s="111"/>
      <c r="F41" s="111"/>
      <c r="G41" s="15"/>
      <c r="H41" s="15"/>
      <c r="I41" s="15"/>
    </row>
    <row r="42" spans="2:9" ht="15">
      <c r="B42" s="105" t="s">
        <v>150</v>
      </c>
      <c r="C42" s="110"/>
      <c r="D42" s="110"/>
      <c r="E42" s="110"/>
      <c r="F42" s="110"/>
      <c r="G42" s="110"/>
      <c r="H42" s="110"/>
      <c r="I42" s="110"/>
    </row>
    <row r="43" spans="2:9" ht="15">
      <c r="B43" s="105" t="s">
        <v>157</v>
      </c>
      <c r="C43" s="110"/>
      <c r="D43" s="110"/>
      <c r="E43" s="110"/>
      <c r="F43" s="110"/>
      <c r="G43" s="110"/>
      <c r="H43" s="110"/>
      <c r="I43" s="110"/>
    </row>
    <row r="44" spans="2:9" ht="15">
      <c r="B44" s="105" t="s">
        <v>128</v>
      </c>
      <c r="C44" s="110"/>
      <c r="D44" s="110"/>
      <c r="E44" s="110"/>
      <c r="F44" s="110"/>
      <c r="G44" s="110"/>
      <c r="H44" s="110"/>
      <c r="I44" s="110"/>
    </row>
    <row r="45" spans="3:8" ht="15">
      <c r="C45" s="77"/>
      <c r="D45" s="77"/>
      <c r="E45" s="77"/>
      <c r="F45" s="77"/>
      <c r="G45" s="77"/>
      <c r="H45" s="77"/>
    </row>
  </sheetData>
  <sheetProtection password="D025" sheet="1" objects="1" scenarios="1" selectLockedCells="1"/>
  <mergeCells count="16">
    <mergeCell ref="B42:I42"/>
    <mergeCell ref="B43:I43"/>
    <mergeCell ref="B44:I44"/>
    <mergeCell ref="B40:H40"/>
    <mergeCell ref="A1:I1"/>
    <mergeCell ref="B7:I7"/>
    <mergeCell ref="B8:I8"/>
    <mergeCell ref="C2:F2"/>
    <mergeCell ref="D41:F41"/>
    <mergeCell ref="H2:I2"/>
    <mergeCell ref="C3:F3"/>
    <mergeCell ref="H3:I3"/>
    <mergeCell ref="D4:I4"/>
    <mergeCell ref="C5:D5"/>
    <mergeCell ref="F5:I5"/>
    <mergeCell ref="E6:I6"/>
  </mergeCells>
  <hyperlinks>
    <hyperlink ref="D41" r:id="rId1" display="BLEVINSB33@AOL.COM"/>
  </hyperlinks>
  <printOptions/>
  <pageMargins left="0.7" right="0.7" top="0.18" bottom="0.2" header="0.21" footer="0.2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pane ySplit="2080" topLeftCell="A43" activePane="bottomLeft" state="split"/>
      <selection pane="topLeft" activeCell="I1" sqref="I1:I65536"/>
      <selection pane="bottomLeft" activeCell="K26" sqref="K26"/>
    </sheetView>
  </sheetViews>
  <sheetFormatPr defaultColWidth="8.8515625" defaultRowHeight="15"/>
  <cols>
    <col min="1" max="2" width="8.8515625" style="0" customWidth="1"/>
    <col min="3" max="3" width="8.421875" style="0" bestFit="1" customWidth="1"/>
    <col min="4" max="4" width="6.421875" style="0" bestFit="1" customWidth="1"/>
    <col min="5" max="5" width="7.7109375" style="0" customWidth="1"/>
    <col min="6" max="8" width="7.28125" style="0" customWidth="1"/>
    <col min="9" max="9" width="7.28125" style="94" customWidth="1"/>
    <col min="10" max="13" width="7.28125" style="0" customWidth="1"/>
    <col min="14" max="14" width="7.28125" style="44" customWidth="1"/>
    <col min="15" max="16" width="9.00390625" style="0" bestFit="1" customWidth="1"/>
    <col min="17" max="18" width="7.7109375" style="0" customWidth="1"/>
  </cols>
  <sheetData>
    <row r="1" spans="1:18" ht="87.75" thickBot="1">
      <c r="A1" s="34" t="s">
        <v>40</v>
      </c>
      <c r="B1" s="34" t="s">
        <v>41</v>
      </c>
      <c r="C1" s="35" t="s">
        <v>42</v>
      </c>
      <c r="D1" s="36" t="s">
        <v>43</v>
      </c>
      <c r="E1" s="35" t="s">
        <v>44</v>
      </c>
      <c r="F1" s="35" t="s">
        <v>45</v>
      </c>
      <c r="G1" s="35" t="s">
        <v>46</v>
      </c>
      <c r="H1" s="35" t="s">
        <v>47</v>
      </c>
      <c r="I1" s="49" t="s">
        <v>158</v>
      </c>
      <c r="J1" s="35" t="s">
        <v>49</v>
      </c>
      <c r="K1" s="49" t="s">
        <v>126</v>
      </c>
      <c r="L1" s="35" t="s">
        <v>51</v>
      </c>
      <c r="M1" s="35" t="s">
        <v>52</v>
      </c>
      <c r="N1" s="49" t="s">
        <v>95</v>
      </c>
      <c r="O1" s="35" t="s">
        <v>53</v>
      </c>
      <c r="P1" s="35" t="s">
        <v>54</v>
      </c>
      <c r="Q1" s="35" t="s">
        <v>55</v>
      </c>
      <c r="R1" s="30" t="s">
        <v>56</v>
      </c>
    </row>
    <row r="2" spans="1:18" ht="15.75">
      <c r="A2" s="32">
        <v>1927</v>
      </c>
      <c r="B2" s="32" t="s">
        <v>57</v>
      </c>
      <c r="C2" s="32">
        <v>1110</v>
      </c>
      <c r="D2" s="32">
        <v>63</v>
      </c>
      <c r="E2" s="32">
        <v>1129</v>
      </c>
      <c r="F2" s="31"/>
      <c r="G2" s="31"/>
      <c r="H2" s="32">
        <v>81</v>
      </c>
      <c r="J2" s="31"/>
      <c r="K2" s="32">
        <v>63</v>
      </c>
      <c r="L2" s="31"/>
      <c r="M2" s="31"/>
      <c r="O2" s="32">
        <v>1129</v>
      </c>
      <c r="P2" s="32">
        <v>63</v>
      </c>
      <c r="Q2" s="32">
        <v>63</v>
      </c>
      <c r="R2" s="31"/>
    </row>
    <row r="3" spans="1:18" ht="15">
      <c r="A3" s="32">
        <v>1928</v>
      </c>
      <c r="B3" s="32">
        <v>443</v>
      </c>
      <c r="C3" s="32">
        <v>1110</v>
      </c>
      <c r="D3" s="32">
        <v>63</v>
      </c>
      <c r="E3" s="32">
        <v>1129</v>
      </c>
      <c r="F3" s="31"/>
      <c r="G3" s="31"/>
      <c r="H3" s="32">
        <v>81</v>
      </c>
      <c r="J3" s="31"/>
      <c r="K3" s="32">
        <v>63</v>
      </c>
      <c r="L3" s="31"/>
      <c r="M3" s="31"/>
      <c r="O3" s="32">
        <v>1129</v>
      </c>
      <c r="P3" s="32">
        <v>63</v>
      </c>
      <c r="Q3" s="31"/>
      <c r="R3" s="31"/>
    </row>
    <row r="4" spans="1:18" ht="15.75">
      <c r="A4" s="32">
        <v>1928</v>
      </c>
      <c r="B4" s="32" t="s">
        <v>58</v>
      </c>
      <c r="C4" s="32">
        <v>1110</v>
      </c>
      <c r="D4" s="32">
        <v>81</v>
      </c>
      <c r="E4" s="32">
        <v>1129</v>
      </c>
      <c r="F4" s="31"/>
      <c r="G4" s="31"/>
      <c r="H4" s="32">
        <v>81</v>
      </c>
      <c r="J4" s="31"/>
      <c r="K4" s="32">
        <v>63</v>
      </c>
      <c r="L4" s="31"/>
      <c r="M4" s="31"/>
      <c r="O4" s="32">
        <v>1129</v>
      </c>
      <c r="P4" s="32">
        <v>63</v>
      </c>
      <c r="Q4" s="31"/>
      <c r="R4" s="31"/>
    </row>
    <row r="5" spans="1:18" ht="31.5">
      <c r="A5" s="32">
        <v>1929</v>
      </c>
      <c r="B5" s="32" t="s">
        <v>57</v>
      </c>
      <c r="C5" s="32">
        <v>1110</v>
      </c>
      <c r="D5" s="32">
        <v>81</v>
      </c>
      <c r="E5" s="32">
        <v>1129</v>
      </c>
      <c r="F5" s="31"/>
      <c r="G5" s="31"/>
      <c r="H5" s="32">
        <v>81</v>
      </c>
      <c r="J5" s="31"/>
      <c r="K5" s="32">
        <v>63</v>
      </c>
      <c r="L5" s="31"/>
      <c r="M5" s="31"/>
      <c r="O5" s="32" t="s">
        <v>59</v>
      </c>
      <c r="P5" s="32">
        <v>63</v>
      </c>
      <c r="Q5" s="31"/>
      <c r="R5" s="31"/>
    </row>
    <row r="6" spans="1:18" ht="31.5">
      <c r="A6" s="32">
        <v>1930</v>
      </c>
      <c r="B6" s="32" t="s">
        <v>60</v>
      </c>
      <c r="C6" s="32">
        <v>1110</v>
      </c>
      <c r="D6" s="32">
        <v>63</v>
      </c>
      <c r="E6" s="32">
        <v>1129</v>
      </c>
      <c r="F6" s="31"/>
      <c r="G6" s="31"/>
      <c r="H6" s="32">
        <v>81</v>
      </c>
      <c r="J6" s="31"/>
      <c r="K6" s="32">
        <v>63</v>
      </c>
      <c r="L6" s="31"/>
      <c r="M6" s="31"/>
      <c r="O6" s="32" t="s">
        <v>59</v>
      </c>
      <c r="P6" s="32">
        <v>63</v>
      </c>
      <c r="Q6" s="32">
        <v>63</v>
      </c>
      <c r="R6" s="31"/>
    </row>
    <row r="7" spans="1:18" ht="31.5">
      <c r="A7" s="32">
        <v>1930</v>
      </c>
      <c r="B7" s="32" t="s">
        <v>61</v>
      </c>
      <c r="C7" s="32">
        <v>1110</v>
      </c>
      <c r="D7" s="32">
        <v>63</v>
      </c>
      <c r="E7" s="32">
        <v>1129</v>
      </c>
      <c r="F7" s="31"/>
      <c r="G7" s="31"/>
      <c r="H7" s="32">
        <v>81</v>
      </c>
      <c r="J7" s="31"/>
      <c r="K7" s="32">
        <v>63</v>
      </c>
      <c r="L7" s="31"/>
      <c r="M7" s="31"/>
      <c r="O7" s="32" t="s">
        <v>59</v>
      </c>
      <c r="P7" s="32">
        <v>63</v>
      </c>
      <c r="Q7" s="32">
        <v>63</v>
      </c>
      <c r="R7" s="31"/>
    </row>
    <row r="8" spans="1:18" ht="31.5">
      <c r="A8" s="32">
        <v>1931</v>
      </c>
      <c r="B8" s="32" t="s">
        <v>62</v>
      </c>
      <c r="C8" s="32">
        <v>1110</v>
      </c>
      <c r="D8" s="32">
        <v>63</v>
      </c>
      <c r="E8" s="32">
        <v>1129</v>
      </c>
      <c r="F8" s="31"/>
      <c r="G8" s="31"/>
      <c r="H8" s="32">
        <v>81</v>
      </c>
      <c r="J8" s="31"/>
      <c r="K8" s="32">
        <v>63</v>
      </c>
      <c r="L8" s="31"/>
      <c r="M8" s="31"/>
      <c r="O8" s="32" t="s">
        <v>59</v>
      </c>
      <c r="P8" s="32">
        <v>63</v>
      </c>
      <c r="Q8" s="32">
        <v>63</v>
      </c>
      <c r="R8" s="31"/>
    </row>
    <row r="9" spans="1:18" ht="31.5">
      <c r="A9" s="32">
        <v>1931</v>
      </c>
      <c r="B9" s="32" t="s">
        <v>63</v>
      </c>
      <c r="C9" s="32">
        <v>1110</v>
      </c>
      <c r="D9" s="32">
        <v>63</v>
      </c>
      <c r="E9" s="32">
        <v>1129</v>
      </c>
      <c r="F9" s="31"/>
      <c r="G9" s="31"/>
      <c r="H9" s="32">
        <v>81</v>
      </c>
      <c r="J9" s="31"/>
      <c r="K9" s="32">
        <v>63</v>
      </c>
      <c r="L9" s="31"/>
      <c r="M9" s="31"/>
      <c r="O9" s="32" t="s">
        <v>59</v>
      </c>
      <c r="P9" s="32">
        <v>63</v>
      </c>
      <c r="Q9" s="32">
        <v>63</v>
      </c>
      <c r="R9" s="31"/>
    </row>
    <row r="10" spans="1:18" ht="31.5">
      <c r="A10" s="32">
        <v>1932</v>
      </c>
      <c r="B10" s="32">
        <v>900</v>
      </c>
      <c r="C10" s="32">
        <v>1000</v>
      </c>
      <c r="D10" s="32">
        <v>63</v>
      </c>
      <c r="E10" s="31"/>
      <c r="F10" s="31"/>
      <c r="G10" s="31"/>
      <c r="H10" s="32">
        <v>81</v>
      </c>
      <c r="J10" s="31"/>
      <c r="K10" s="32">
        <v>63</v>
      </c>
      <c r="L10" s="32">
        <v>63</v>
      </c>
      <c r="M10" s="31"/>
      <c r="O10" s="32" t="s">
        <v>64</v>
      </c>
      <c r="P10" s="32">
        <v>63</v>
      </c>
      <c r="Q10" s="31"/>
      <c r="R10" s="31"/>
    </row>
    <row r="11" spans="1:18" ht="31.5">
      <c r="A11" s="32">
        <v>1932</v>
      </c>
      <c r="B11" s="32" t="s">
        <v>65</v>
      </c>
      <c r="C11" s="32">
        <v>1000</v>
      </c>
      <c r="D11" s="32">
        <v>63</v>
      </c>
      <c r="E11" s="31"/>
      <c r="F11" s="31"/>
      <c r="G11" s="31"/>
      <c r="H11" s="31"/>
      <c r="J11" s="31"/>
      <c r="K11" s="32">
        <v>63</v>
      </c>
      <c r="L11" s="31"/>
      <c r="M11" s="31"/>
      <c r="O11" s="32" t="s">
        <v>64</v>
      </c>
      <c r="P11" s="32">
        <v>63</v>
      </c>
      <c r="Q11" s="31"/>
      <c r="R11" s="31"/>
    </row>
    <row r="12" spans="1:18" ht="31.5">
      <c r="A12" s="32">
        <v>1932</v>
      </c>
      <c r="B12" s="32" t="s">
        <v>66</v>
      </c>
      <c r="C12" s="32">
        <v>1000</v>
      </c>
      <c r="D12" s="32">
        <v>63</v>
      </c>
      <c r="E12" s="31"/>
      <c r="F12" s="31"/>
      <c r="G12" s="31"/>
      <c r="H12" s="31"/>
      <c r="J12" s="31"/>
      <c r="K12" s="32">
        <v>63</v>
      </c>
      <c r="L12" s="31"/>
      <c r="M12" s="31"/>
      <c r="O12" s="32" t="s">
        <v>64</v>
      </c>
      <c r="P12" s="32">
        <v>63</v>
      </c>
      <c r="Q12" s="31"/>
      <c r="R12" s="31"/>
    </row>
    <row r="13" spans="1:18" ht="31.5">
      <c r="A13" s="32">
        <v>1932</v>
      </c>
      <c r="B13" s="32" t="s">
        <v>67</v>
      </c>
      <c r="C13" s="32">
        <v>1000</v>
      </c>
      <c r="D13" s="32">
        <v>63</v>
      </c>
      <c r="E13" s="31"/>
      <c r="F13" s="31"/>
      <c r="G13" s="31"/>
      <c r="H13" s="32">
        <v>81</v>
      </c>
      <c r="J13" s="31"/>
      <c r="K13" s="32">
        <v>63</v>
      </c>
      <c r="L13" s="31"/>
      <c r="M13" s="31"/>
      <c r="O13" s="32" t="s">
        <v>64</v>
      </c>
      <c r="P13" s="32">
        <v>63</v>
      </c>
      <c r="Q13" s="31"/>
      <c r="R13" s="31"/>
    </row>
    <row r="14" spans="1:18" ht="48">
      <c r="A14" s="32">
        <v>1933</v>
      </c>
      <c r="B14" s="32">
        <v>1001</v>
      </c>
      <c r="C14" s="33" t="s">
        <v>68</v>
      </c>
      <c r="D14" s="32">
        <v>63</v>
      </c>
      <c r="E14" s="31"/>
      <c r="F14" s="31"/>
      <c r="G14" s="31"/>
      <c r="H14" s="32">
        <v>81</v>
      </c>
      <c r="J14" s="31"/>
      <c r="K14" s="32">
        <v>63</v>
      </c>
      <c r="L14" s="32">
        <v>63</v>
      </c>
      <c r="M14" s="32">
        <v>63</v>
      </c>
      <c r="N14" s="32"/>
      <c r="O14" s="32" t="s">
        <v>69</v>
      </c>
      <c r="P14" s="32">
        <v>63</v>
      </c>
      <c r="Q14" s="31"/>
      <c r="R14" s="31"/>
    </row>
    <row r="15" spans="1:18" ht="31.5">
      <c r="A15" s="32">
        <v>1933</v>
      </c>
      <c r="B15" s="32" t="s">
        <v>70</v>
      </c>
      <c r="C15" s="32" t="s">
        <v>71</v>
      </c>
      <c r="D15" s="32">
        <v>63</v>
      </c>
      <c r="E15" s="31"/>
      <c r="F15" s="31"/>
      <c r="G15" s="31"/>
      <c r="H15" s="32">
        <v>81</v>
      </c>
      <c r="J15" s="31"/>
      <c r="K15" s="32">
        <v>63</v>
      </c>
      <c r="L15" s="32">
        <v>63</v>
      </c>
      <c r="M15" s="32">
        <v>63</v>
      </c>
      <c r="N15" s="32">
        <v>63</v>
      </c>
      <c r="O15" s="32" t="s">
        <v>69</v>
      </c>
      <c r="P15" s="32">
        <v>63</v>
      </c>
      <c r="Q15" s="31"/>
      <c r="R15" s="31"/>
    </row>
    <row r="16" spans="1:18" ht="15.75">
      <c r="A16" s="32">
        <v>1933</v>
      </c>
      <c r="B16" s="32" t="s">
        <v>67</v>
      </c>
      <c r="C16" s="32">
        <v>3003</v>
      </c>
      <c r="D16" s="32">
        <v>63</v>
      </c>
      <c r="E16" s="31"/>
      <c r="F16" s="31"/>
      <c r="G16" s="31"/>
      <c r="H16" s="32">
        <v>81</v>
      </c>
      <c r="J16" s="31"/>
      <c r="K16" s="32">
        <v>63</v>
      </c>
      <c r="L16" s="32">
        <v>63</v>
      </c>
      <c r="M16" s="32">
        <v>63</v>
      </c>
      <c r="N16" s="32">
        <v>63</v>
      </c>
      <c r="O16" s="32" t="s">
        <v>69</v>
      </c>
      <c r="P16" s="32">
        <v>63</v>
      </c>
      <c r="Q16" s="31"/>
      <c r="R16" s="31"/>
    </row>
    <row r="17" spans="1:18" ht="15.75">
      <c r="A17" s="32">
        <v>1934</v>
      </c>
      <c r="B17" s="32">
        <v>8</v>
      </c>
      <c r="C17" s="32">
        <v>3003</v>
      </c>
      <c r="D17" s="32">
        <v>63</v>
      </c>
      <c r="E17" s="31"/>
      <c r="F17" s="31"/>
      <c r="G17" s="31"/>
      <c r="H17" s="32">
        <v>81</v>
      </c>
      <c r="J17" s="31"/>
      <c r="K17" s="32">
        <v>63</v>
      </c>
      <c r="L17" s="32">
        <v>63</v>
      </c>
      <c r="M17" s="32">
        <v>63</v>
      </c>
      <c r="N17" s="32"/>
      <c r="O17" s="32" t="s">
        <v>69</v>
      </c>
      <c r="P17" s="32">
        <v>63</v>
      </c>
      <c r="Q17" s="31"/>
      <c r="R17" s="31"/>
    </row>
    <row r="18" spans="1:18" ht="15.75">
      <c r="A18" s="32">
        <v>1934</v>
      </c>
      <c r="B18" s="32" t="s">
        <v>67</v>
      </c>
      <c r="C18" s="32">
        <v>3003</v>
      </c>
      <c r="D18" s="32">
        <v>63</v>
      </c>
      <c r="E18" s="31"/>
      <c r="F18" s="31"/>
      <c r="G18" s="31"/>
      <c r="H18" s="32">
        <v>81</v>
      </c>
      <c r="J18" s="31"/>
      <c r="K18" s="32">
        <v>63</v>
      </c>
      <c r="L18" s="32">
        <v>63</v>
      </c>
      <c r="M18" s="32">
        <v>63</v>
      </c>
      <c r="N18" s="32">
        <v>63</v>
      </c>
      <c r="O18" s="32" t="s">
        <v>69</v>
      </c>
      <c r="P18" s="32">
        <v>63</v>
      </c>
      <c r="Q18" s="31"/>
      <c r="R18" s="31"/>
    </row>
    <row r="19" spans="1:18" ht="15.75">
      <c r="A19" s="32">
        <v>1935</v>
      </c>
      <c r="B19" s="32">
        <v>120</v>
      </c>
      <c r="C19" s="32" t="s">
        <v>72</v>
      </c>
      <c r="D19" s="32">
        <v>51</v>
      </c>
      <c r="E19" s="31"/>
      <c r="F19" s="31"/>
      <c r="G19" s="31"/>
      <c r="H19" s="32">
        <v>81</v>
      </c>
      <c r="J19" s="31"/>
      <c r="K19" s="32">
        <v>63</v>
      </c>
      <c r="L19" s="31"/>
      <c r="M19" s="31"/>
      <c r="O19" s="32" t="s">
        <v>69</v>
      </c>
      <c r="P19" s="32">
        <v>63</v>
      </c>
      <c r="Q19" s="31"/>
      <c r="R19" s="31"/>
    </row>
    <row r="20" spans="1:18" ht="15.75">
      <c r="A20" s="32">
        <v>1935</v>
      </c>
      <c r="B20" s="32">
        <v>8</v>
      </c>
      <c r="C20" s="33" t="s">
        <v>73</v>
      </c>
      <c r="D20" s="33" t="s">
        <v>74</v>
      </c>
      <c r="E20" s="31"/>
      <c r="F20" s="31"/>
      <c r="G20" s="31"/>
      <c r="H20" s="32">
        <v>81</v>
      </c>
      <c r="J20" s="31"/>
      <c r="K20" s="32">
        <v>63</v>
      </c>
      <c r="L20" s="31"/>
      <c r="M20" s="31"/>
      <c r="O20" s="32" t="s">
        <v>69</v>
      </c>
      <c r="P20" s="32">
        <v>63</v>
      </c>
      <c r="Q20" s="31"/>
      <c r="R20" s="31"/>
    </row>
    <row r="21" spans="1:18" ht="15.75">
      <c r="A21" s="32">
        <v>1935</v>
      </c>
      <c r="B21" s="32" t="s">
        <v>67</v>
      </c>
      <c r="C21" s="33" t="s">
        <v>73</v>
      </c>
      <c r="D21" s="33" t="s">
        <v>74</v>
      </c>
      <c r="E21" s="31"/>
      <c r="F21" s="31"/>
      <c r="G21" s="31"/>
      <c r="H21" s="32">
        <v>81</v>
      </c>
      <c r="J21" s="31"/>
      <c r="K21" s="32">
        <v>63</v>
      </c>
      <c r="L21" s="31"/>
      <c r="M21" s="31"/>
      <c r="O21" s="32" t="s">
        <v>69</v>
      </c>
      <c r="P21" s="32">
        <v>63</v>
      </c>
      <c r="Q21" s="31"/>
      <c r="R21" s="31"/>
    </row>
    <row r="22" spans="1:18" ht="15.75">
      <c r="A22" s="32">
        <v>1936</v>
      </c>
      <c r="B22" s="32">
        <v>120</v>
      </c>
      <c r="C22" s="32" t="s">
        <v>72</v>
      </c>
      <c r="D22" s="32">
        <v>51</v>
      </c>
      <c r="E22" s="31"/>
      <c r="F22" s="31"/>
      <c r="G22" s="31"/>
      <c r="H22" s="32">
        <v>81</v>
      </c>
      <c r="I22" s="93">
        <v>1133</v>
      </c>
      <c r="J22" s="31"/>
      <c r="K22" s="32">
        <v>63</v>
      </c>
      <c r="L22" s="31"/>
      <c r="M22" s="31"/>
      <c r="O22" s="32" t="s">
        <v>69</v>
      </c>
      <c r="P22" s="32">
        <v>63</v>
      </c>
      <c r="Q22" s="31"/>
      <c r="R22" s="31"/>
    </row>
    <row r="23" spans="1:18" ht="15.75">
      <c r="A23" s="32">
        <v>1936</v>
      </c>
      <c r="B23" s="32">
        <v>8</v>
      </c>
      <c r="C23" s="33" t="s">
        <v>73</v>
      </c>
      <c r="D23" s="33" t="s">
        <v>74</v>
      </c>
      <c r="E23" s="31"/>
      <c r="F23" s="31"/>
      <c r="G23" s="31"/>
      <c r="H23" s="32">
        <v>81</v>
      </c>
      <c r="J23" s="31"/>
      <c r="K23" s="32">
        <v>63</v>
      </c>
      <c r="L23" s="31"/>
      <c r="M23" s="31"/>
      <c r="O23" s="32" t="s">
        <v>69</v>
      </c>
      <c r="P23" s="32">
        <v>63</v>
      </c>
      <c r="Q23" s="31"/>
      <c r="R23" s="31"/>
    </row>
    <row r="24" spans="1:18" ht="15.75">
      <c r="A24" s="32">
        <v>1936</v>
      </c>
      <c r="B24" s="32" t="s">
        <v>67</v>
      </c>
      <c r="C24" s="33" t="s">
        <v>73</v>
      </c>
      <c r="D24" s="33" t="s">
        <v>74</v>
      </c>
      <c r="E24" s="31"/>
      <c r="F24" s="31"/>
      <c r="G24" s="31"/>
      <c r="H24" s="32">
        <v>81</v>
      </c>
      <c r="J24" s="31"/>
      <c r="K24" s="32">
        <v>63</v>
      </c>
      <c r="L24" s="31"/>
      <c r="M24" s="31"/>
      <c r="O24" s="32" t="s">
        <v>69</v>
      </c>
      <c r="P24" s="32">
        <v>63</v>
      </c>
      <c r="Q24" s="31"/>
      <c r="R24" s="31"/>
    </row>
    <row r="25" spans="1:18" ht="15.75">
      <c r="A25" s="32">
        <v>1937</v>
      </c>
      <c r="B25" s="32">
        <v>6</v>
      </c>
      <c r="C25" s="32">
        <v>2330</v>
      </c>
      <c r="D25" s="32">
        <v>55</v>
      </c>
      <c r="E25" s="31"/>
      <c r="F25" s="31"/>
      <c r="G25" s="31"/>
      <c r="H25" s="32">
        <v>81</v>
      </c>
      <c r="I25" s="32">
        <v>1321</v>
      </c>
      <c r="J25" s="31"/>
      <c r="K25" s="32">
        <v>55</v>
      </c>
      <c r="L25" s="31"/>
      <c r="M25" s="31"/>
      <c r="O25" s="32" t="s">
        <v>69</v>
      </c>
      <c r="P25" s="32">
        <v>63</v>
      </c>
      <c r="Q25" s="31"/>
      <c r="R25" s="31"/>
    </row>
    <row r="26" spans="1:18" ht="15.75">
      <c r="A26" s="32">
        <v>1937</v>
      </c>
      <c r="B26" s="32">
        <v>120</v>
      </c>
      <c r="C26" s="32" t="s">
        <v>75</v>
      </c>
      <c r="D26" s="32">
        <v>55</v>
      </c>
      <c r="E26" s="31"/>
      <c r="F26" s="32">
        <v>51</v>
      </c>
      <c r="G26" s="31"/>
      <c r="H26" s="32">
        <v>81</v>
      </c>
      <c r="J26" s="31"/>
      <c r="K26" s="32">
        <v>55</v>
      </c>
      <c r="L26" s="31"/>
      <c r="M26" s="31"/>
      <c r="O26" s="32" t="s">
        <v>69</v>
      </c>
      <c r="P26" s="32">
        <v>63</v>
      </c>
      <c r="Q26" s="31"/>
      <c r="R26" s="31"/>
    </row>
    <row r="27" spans="1:18" ht="31.5">
      <c r="A27" s="32">
        <v>1937</v>
      </c>
      <c r="B27" s="32" t="s">
        <v>76</v>
      </c>
      <c r="C27" s="32" t="s">
        <v>77</v>
      </c>
      <c r="D27" s="32">
        <v>55</v>
      </c>
      <c r="E27" s="31"/>
      <c r="F27" s="31"/>
      <c r="G27" s="31"/>
      <c r="H27" s="32">
        <v>81</v>
      </c>
      <c r="J27" s="31"/>
      <c r="K27" s="32">
        <v>63</v>
      </c>
      <c r="L27" s="31"/>
      <c r="M27" s="31"/>
      <c r="O27" s="32" t="s">
        <v>69</v>
      </c>
      <c r="P27" s="32">
        <v>63</v>
      </c>
      <c r="Q27" s="31"/>
      <c r="R27" s="31"/>
    </row>
    <row r="28" spans="1:18" ht="48">
      <c r="A28" s="32">
        <v>1938</v>
      </c>
      <c r="B28" s="32">
        <v>6</v>
      </c>
      <c r="C28" s="32">
        <v>2330</v>
      </c>
      <c r="D28" s="32">
        <v>55</v>
      </c>
      <c r="E28" s="31"/>
      <c r="F28" s="31"/>
      <c r="G28" s="31"/>
      <c r="H28" s="32">
        <v>81</v>
      </c>
      <c r="I28" s="32">
        <v>1321</v>
      </c>
      <c r="J28" s="31"/>
      <c r="K28" s="32">
        <v>55</v>
      </c>
      <c r="L28" s="31"/>
      <c r="M28" s="31"/>
      <c r="O28" s="32" t="s">
        <v>78</v>
      </c>
      <c r="P28" s="32" t="s">
        <v>78</v>
      </c>
      <c r="Q28" s="31"/>
      <c r="R28" s="31"/>
    </row>
    <row r="29" spans="1:18" ht="31.5">
      <c r="A29" s="32">
        <v>1938</v>
      </c>
      <c r="B29" s="32">
        <v>6</v>
      </c>
      <c r="C29" s="32">
        <v>2330</v>
      </c>
      <c r="D29" s="32">
        <v>55</v>
      </c>
      <c r="E29" s="31"/>
      <c r="F29" s="31"/>
      <c r="G29" s="31"/>
      <c r="H29" s="32">
        <v>81</v>
      </c>
      <c r="I29" s="32">
        <v>1321</v>
      </c>
      <c r="J29" s="31"/>
      <c r="K29" s="32">
        <v>55</v>
      </c>
      <c r="L29" s="31"/>
      <c r="M29" s="31"/>
      <c r="O29" s="32" t="s">
        <v>79</v>
      </c>
      <c r="P29" s="32" t="s">
        <v>80</v>
      </c>
      <c r="Q29" s="31"/>
      <c r="R29" s="31"/>
    </row>
    <row r="30" spans="1:18" ht="48">
      <c r="A30" s="32">
        <v>1938</v>
      </c>
      <c r="B30" s="32">
        <v>8</v>
      </c>
      <c r="C30" s="32">
        <v>2330</v>
      </c>
      <c r="D30" s="32">
        <v>55</v>
      </c>
      <c r="E30" s="31"/>
      <c r="F30" s="31"/>
      <c r="G30" s="31"/>
      <c r="H30" s="32">
        <v>81</v>
      </c>
      <c r="I30" s="32">
        <v>1321</v>
      </c>
      <c r="J30" s="31"/>
      <c r="K30" s="32">
        <v>55</v>
      </c>
      <c r="L30" s="31"/>
      <c r="M30" s="31"/>
      <c r="O30" s="32" t="s">
        <v>78</v>
      </c>
      <c r="P30" s="32" t="s">
        <v>78</v>
      </c>
      <c r="Q30" s="31"/>
      <c r="R30" s="31"/>
    </row>
    <row r="31" spans="1:18" ht="31.5">
      <c r="A31" s="32">
        <v>1938</v>
      </c>
      <c r="B31" s="32">
        <v>8</v>
      </c>
      <c r="C31" s="32">
        <v>2330</v>
      </c>
      <c r="D31" s="32">
        <v>55</v>
      </c>
      <c r="E31" s="31"/>
      <c r="F31" s="31"/>
      <c r="G31" s="31"/>
      <c r="H31" s="32">
        <v>81</v>
      </c>
      <c r="I31" s="32">
        <v>1321</v>
      </c>
      <c r="J31" s="31"/>
      <c r="K31" s="32">
        <v>55</v>
      </c>
      <c r="L31" s="31"/>
      <c r="M31" s="31"/>
      <c r="O31" s="32" t="s">
        <v>79</v>
      </c>
      <c r="P31" s="32" t="s">
        <v>80</v>
      </c>
      <c r="Q31" s="31"/>
      <c r="R31" s="31"/>
    </row>
    <row r="32" spans="1:18" ht="31.5">
      <c r="A32" s="32">
        <v>1938</v>
      </c>
      <c r="B32" s="32" t="s">
        <v>76</v>
      </c>
      <c r="C32" s="32" t="s">
        <v>77</v>
      </c>
      <c r="D32" s="32">
        <v>55</v>
      </c>
      <c r="E32" s="31"/>
      <c r="F32" s="31"/>
      <c r="G32" s="31"/>
      <c r="H32" s="32">
        <v>81</v>
      </c>
      <c r="J32" s="31"/>
      <c r="K32" s="32">
        <v>55</v>
      </c>
      <c r="L32" s="31"/>
      <c r="M32" s="31"/>
      <c r="O32" s="32">
        <v>87</v>
      </c>
      <c r="P32" s="32">
        <v>63</v>
      </c>
      <c r="Q32" s="31"/>
      <c r="R32" s="31"/>
    </row>
    <row r="33" spans="1:16" ht="31.5">
      <c r="A33" s="32">
        <v>1939</v>
      </c>
      <c r="B33" s="32">
        <v>6</v>
      </c>
      <c r="C33" s="32">
        <v>2330</v>
      </c>
      <c r="D33" s="32">
        <v>55</v>
      </c>
      <c r="E33" s="31"/>
      <c r="F33" s="31"/>
      <c r="G33" s="31"/>
      <c r="H33" s="32">
        <v>81</v>
      </c>
      <c r="I33" s="32">
        <v>1321</v>
      </c>
      <c r="J33" s="31"/>
      <c r="K33" s="32">
        <v>55</v>
      </c>
      <c r="L33" s="31"/>
      <c r="M33" s="31"/>
      <c r="O33" s="32" t="s">
        <v>79</v>
      </c>
      <c r="P33" s="32" t="s">
        <v>80</v>
      </c>
    </row>
    <row r="34" spans="1:16" ht="48">
      <c r="A34" s="32">
        <v>1939</v>
      </c>
      <c r="B34" s="32">
        <v>6</v>
      </c>
      <c r="C34" s="32">
        <v>2330</v>
      </c>
      <c r="D34" s="32">
        <v>55</v>
      </c>
      <c r="E34" s="31"/>
      <c r="F34" s="31"/>
      <c r="G34" s="31"/>
      <c r="H34" s="32">
        <v>81</v>
      </c>
      <c r="I34" s="32">
        <v>1321</v>
      </c>
      <c r="J34" s="31"/>
      <c r="K34" s="32">
        <v>55</v>
      </c>
      <c r="L34" s="31"/>
      <c r="M34" s="31"/>
      <c r="O34" s="32" t="s">
        <v>78</v>
      </c>
      <c r="P34" s="32" t="s">
        <v>78</v>
      </c>
    </row>
    <row r="35" spans="1:16" ht="31.5">
      <c r="A35" s="32">
        <v>1939</v>
      </c>
      <c r="B35" s="32">
        <v>6</v>
      </c>
      <c r="C35" s="32" t="s">
        <v>81</v>
      </c>
      <c r="D35" s="32">
        <v>55</v>
      </c>
      <c r="E35" s="31"/>
      <c r="F35" s="31"/>
      <c r="G35" s="31"/>
      <c r="H35" s="32">
        <v>81</v>
      </c>
      <c r="I35" s="32">
        <v>1321</v>
      </c>
      <c r="J35" s="31"/>
      <c r="K35" s="32">
        <v>55</v>
      </c>
      <c r="L35" s="31"/>
      <c r="M35" s="31"/>
      <c r="O35" s="32" t="s">
        <v>79</v>
      </c>
      <c r="P35" s="32" t="s">
        <v>80</v>
      </c>
    </row>
    <row r="36" spans="1:16" ht="48">
      <c r="A36" s="32">
        <v>1939</v>
      </c>
      <c r="B36" s="32">
        <v>6</v>
      </c>
      <c r="C36" s="32" t="s">
        <v>81</v>
      </c>
      <c r="D36" s="32">
        <v>55</v>
      </c>
      <c r="E36" s="31"/>
      <c r="F36" s="31"/>
      <c r="G36" s="31"/>
      <c r="H36" s="32">
        <v>81</v>
      </c>
      <c r="I36" s="32">
        <v>1321</v>
      </c>
      <c r="J36" s="31"/>
      <c r="K36" s="32">
        <v>55</v>
      </c>
      <c r="L36" s="31"/>
      <c r="M36" s="31"/>
      <c r="O36" s="32" t="s">
        <v>78</v>
      </c>
      <c r="P36" s="32" t="s">
        <v>78</v>
      </c>
    </row>
    <row r="37" spans="1:16" ht="31.5">
      <c r="A37" s="32">
        <v>1939</v>
      </c>
      <c r="B37" s="32">
        <v>120</v>
      </c>
      <c r="C37" s="32">
        <v>2330</v>
      </c>
      <c r="D37" s="32">
        <v>55</v>
      </c>
      <c r="E37" s="31"/>
      <c r="F37" s="31"/>
      <c r="G37" s="31"/>
      <c r="H37" s="32">
        <v>81</v>
      </c>
      <c r="I37" s="32">
        <v>1321</v>
      </c>
      <c r="J37" s="31"/>
      <c r="K37" s="32">
        <v>55</v>
      </c>
      <c r="L37" s="31"/>
      <c r="M37" s="31"/>
      <c r="O37" s="32" t="s">
        <v>79</v>
      </c>
      <c r="P37" s="32" t="s">
        <v>80</v>
      </c>
    </row>
    <row r="38" spans="1:16" ht="48">
      <c r="A38" s="32">
        <v>1939</v>
      </c>
      <c r="B38" s="32">
        <v>120</v>
      </c>
      <c r="C38" s="32">
        <v>2330</v>
      </c>
      <c r="D38" s="32">
        <v>55</v>
      </c>
      <c r="E38" s="31"/>
      <c r="F38" s="31"/>
      <c r="G38" s="31"/>
      <c r="H38" s="32">
        <v>81</v>
      </c>
      <c r="I38" s="32">
        <v>1321</v>
      </c>
      <c r="J38" s="31"/>
      <c r="K38" s="32">
        <v>55</v>
      </c>
      <c r="L38" s="31"/>
      <c r="M38" s="31"/>
      <c r="O38" s="32" t="s">
        <v>78</v>
      </c>
      <c r="P38" s="32" t="s">
        <v>78</v>
      </c>
    </row>
    <row r="39" spans="1:16" ht="31.5">
      <c r="A39" s="32">
        <v>1939</v>
      </c>
      <c r="B39" s="32">
        <v>120</v>
      </c>
      <c r="C39" s="32" t="s">
        <v>81</v>
      </c>
      <c r="D39" s="32">
        <v>55</v>
      </c>
      <c r="E39" s="31"/>
      <c r="F39" s="31"/>
      <c r="G39" s="31"/>
      <c r="H39" s="32">
        <v>81</v>
      </c>
      <c r="I39" s="32">
        <v>1321</v>
      </c>
      <c r="J39" s="31"/>
      <c r="K39" s="32">
        <v>55</v>
      </c>
      <c r="L39" s="31"/>
      <c r="M39" s="31"/>
      <c r="O39" s="32" t="s">
        <v>79</v>
      </c>
      <c r="P39" s="32" t="s">
        <v>80</v>
      </c>
    </row>
    <row r="40" spans="1:16" ht="48">
      <c r="A40" s="32">
        <v>1939</v>
      </c>
      <c r="B40" s="32">
        <v>120</v>
      </c>
      <c r="C40" s="32" t="s">
        <v>81</v>
      </c>
      <c r="D40" s="32">
        <v>55</v>
      </c>
      <c r="E40" s="31"/>
      <c r="F40" s="31"/>
      <c r="G40" s="31"/>
      <c r="H40" s="32">
        <v>81</v>
      </c>
      <c r="I40" s="32">
        <v>1321</v>
      </c>
      <c r="J40" s="31"/>
      <c r="K40" s="32">
        <v>55</v>
      </c>
      <c r="L40" s="31"/>
      <c r="M40" s="31"/>
      <c r="O40" s="32" t="s">
        <v>78</v>
      </c>
      <c r="P40" s="32" t="s">
        <v>78</v>
      </c>
    </row>
    <row r="41" spans="1:16" ht="31.5">
      <c r="A41" s="32">
        <v>1939</v>
      </c>
      <c r="B41" s="32" t="s">
        <v>82</v>
      </c>
      <c r="C41" s="32">
        <v>2330</v>
      </c>
      <c r="D41" s="32">
        <v>55</v>
      </c>
      <c r="E41" s="31"/>
      <c r="F41" s="31"/>
      <c r="G41" s="31"/>
      <c r="H41" s="32">
        <v>81</v>
      </c>
      <c r="I41" s="32">
        <v>1321</v>
      </c>
      <c r="J41" s="31"/>
      <c r="K41" s="32">
        <v>55</v>
      </c>
      <c r="L41" s="31"/>
      <c r="M41" s="31"/>
      <c r="O41" s="32" t="s">
        <v>79</v>
      </c>
      <c r="P41" s="32" t="s">
        <v>80</v>
      </c>
    </row>
    <row r="42" spans="1:16" ht="48">
      <c r="A42" s="32">
        <v>1939</v>
      </c>
      <c r="B42" s="32" t="s">
        <v>82</v>
      </c>
      <c r="C42" s="32">
        <v>2330</v>
      </c>
      <c r="D42" s="32">
        <v>55</v>
      </c>
      <c r="E42" s="31"/>
      <c r="F42" s="31"/>
      <c r="G42" s="31"/>
      <c r="H42" s="32">
        <v>81</v>
      </c>
      <c r="I42" s="32">
        <v>1321</v>
      </c>
      <c r="J42" s="31"/>
      <c r="K42" s="32">
        <v>55</v>
      </c>
      <c r="L42" s="31"/>
      <c r="M42" s="31"/>
      <c r="O42" s="32" t="s">
        <v>78</v>
      </c>
      <c r="P42" s="32" t="s">
        <v>78</v>
      </c>
    </row>
    <row r="43" spans="1:16" ht="31.5">
      <c r="A43" s="32">
        <v>1939</v>
      </c>
      <c r="B43" s="32" t="s">
        <v>67</v>
      </c>
      <c r="C43" s="32" t="s">
        <v>77</v>
      </c>
      <c r="D43" s="32">
        <v>55</v>
      </c>
      <c r="E43" s="31"/>
      <c r="F43" s="31"/>
      <c r="G43" s="31"/>
      <c r="H43" s="32">
        <v>81</v>
      </c>
      <c r="I43" s="32">
        <v>1321</v>
      </c>
      <c r="J43" s="31"/>
      <c r="K43" s="32">
        <v>55</v>
      </c>
      <c r="L43" s="31"/>
      <c r="M43" s="31"/>
      <c r="O43" s="32">
        <v>87</v>
      </c>
      <c r="P43" s="32">
        <v>63</v>
      </c>
    </row>
    <row r="44" spans="1:16" ht="15">
      <c r="A44" s="32">
        <v>1940</v>
      </c>
      <c r="B44" s="32">
        <v>110</v>
      </c>
      <c r="C44" s="32">
        <v>6006</v>
      </c>
      <c r="D44" s="32">
        <v>1158</v>
      </c>
      <c r="E44" s="32">
        <v>87</v>
      </c>
      <c r="F44" s="31"/>
      <c r="G44" s="31"/>
      <c r="H44" s="32">
        <v>81</v>
      </c>
      <c r="I44" s="32">
        <v>1321</v>
      </c>
      <c r="J44" s="31"/>
      <c r="K44" s="32">
        <v>55</v>
      </c>
      <c r="L44" s="31"/>
      <c r="M44" s="31"/>
      <c r="O44" s="32">
        <v>1158</v>
      </c>
      <c r="P44" s="32">
        <v>1158</v>
      </c>
    </row>
    <row r="45" spans="1:16" ht="15">
      <c r="A45" s="32">
        <v>1940</v>
      </c>
      <c r="B45" s="32">
        <v>120</v>
      </c>
      <c r="C45" s="32">
        <v>6006</v>
      </c>
      <c r="D45" s="32">
        <v>1158</v>
      </c>
      <c r="E45" s="32">
        <v>87</v>
      </c>
      <c r="F45" s="31"/>
      <c r="G45" s="31"/>
      <c r="H45" s="32">
        <v>81</v>
      </c>
      <c r="I45" s="32">
        <v>1321</v>
      </c>
      <c r="J45" s="31"/>
      <c r="K45" s="32">
        <v>55</v>
      </c>
      <c r="L45" s="31"/>
      <c r="M45" s="31"/>
      <c r="O45" s="32">
        <v>1158</v>
      </c>
      <c r="P45" s="32">
        <v>1158</v>
      </c>
    </row>
    <row r="46" spans="1:16" ht="15">
      <c r="A46" s="32">
        <v>1940</v>
      </c>
      <c r="B46" s="32">
        <v>160</v>
      </c>
      <c r="C46" s="32">
        <v>6006</v>
      </c>
      <c r="D46" s="32">
        <v>1158</v>
      </c>
      <c r="E46" s="32">
        <v>87</v>
      </c>
      <c r="F46" s="31"/>
      <c r="G46" s="31"/>
      <c r="H46" s="32">
        <v>81</v>
      </c>
      <c r="I46" s="32">
        <v>1321</v>
      </c>
      <c r="J46" s="31"/>
      <c r="K46" s="32">
        <v>55</v>
      </c>
      <c r="L46" s="31"/>
      <c r="M46" s="31"/>
      <c r="O46" s="32">
        <v>1158</v>
      </c>
      <c r="P46" s="32">
        <v>1158</v>
      </c>
    </row>
    <row r="47" spans="1:16" ht="15">
      <c r="A47" s="32">
        <v>1940</v>
      </c>
      <c r="B47" s="32">
        <v>180</v>
      </c>
      <c r="C47" s="32">
        <v>6006</v>
      </c>
      <c r="D47" s="32">
        <v>1158</v>
      </c>
      <c r="E47" s="32">
        <v>87</v>
      </c>
      <c r="F47" s="31"/>
      <c r="G47" s="31"/>
      <c r="H47" s="32">
        <v>81</v>
      </c>
      <c r="I47" s="32">
        <v>1321</v>
      </c>
      <c r="J47" s="31"/>
      <c r="K47" s="32">
        <v>55</v>
      </c>
      <c r="L47" s="31"/>
      <c r="M47" s="31"/>
      <c r="O47" s="32">
        <v>1158</v>
      </c>
      <c r="P47" s="32">
        <v>1158</v>
      </c>
    </row>
    <row r="48" spans="1:16" ht="15.75">
      <c r="A48" s="32">
        <v>1941</v>
      </c>
      <c r="B48" s="32" t="s">
        <v>83</v>
      </c>
      <c r="C48" s="32">
        <v>6006</v>
      </c>
      <c r="D48" s="32">
        <v>1154</v>
      </c>
      <c r="E48" s="31"/>
      <c r="F48" s="31"/>
      <c r="G48" s="31"/>
      <c r="H48" s="32">
        <v>63</v>
      </c>
      <c r="J48" s="31"/>
      <c r="K48" s="31"/>
      <c r="L48" s="31"/>
      <c r="M48" s="31"/>
      <c r="O48" s="32">
        <v>1154</v>
      </c>
      <c r="P48" s="32">
        <v>1154</v>
      </c>
    </row>
    <row r="49" spans="1:18" ht="31.5">
      <c r="A49" s="32">
        <v>1941</v>
      </c>
      <c r="B49" s="32" t="s">
        <v>84</v>
      </c>
      <c r="C49" s="32">
        <v>6006</v>
      </c>
      <c r="D49" s="32">
        <v>1154</v>
      </c>
      <c r="E49" s="31"/>
      <c r="F49" s="31"/>
      <c r="G49" s="31"/>
      <c r="H49" s="32" t="s">
        <v>85</v>
      </c>
      <c r="J49" s="31"/>
      <c r="K49" s="31"/>
      <c r="L49" s="31"/>
      <c r="M49" s="31"/>
      <c r="O49" s="32">
        <v>1154</v>
      </c>
      <c r="P49" s="32">
        <v>1154</v>
      </c>
      <c r="Q49" s="31"/>
      <c r="R49" s="31"/>
    </row>
    <row r="50" spans="1:18" ht="15">
      <c r="A50" s="32">
        <v>1941</v>
      </c>
      <c r="B50" s="31"/>
      <c r="C50" s="32">
        <v>6006</v>
      </c>
      <c r="D50" s="32">
        <v>1154</v>
      </c>
      <c r="E50" s="31"/>
      <c r="F50" s="31"/>
      <c r="G50" s="31"/>
      <c r="H50" s="32">
        <v>88</v>
      </c>
      <c r="J50" s="31"/>
      <c r="K50" s="31"/>
      <c r="L50" s="31"/>
      <c r="M50" s="31"/>
      <c r="O50" s="32">
        <v>1154</v>
      </c>
      <c r="P50" s="32">
        <v>1154</v>
      </c>
      <c r="Q50" s="31"/>
      <c r="R50" s="31"/>
    </row>
    <row r="51" spans="1:18" ht="15">
      <c r="A51" s="32">
        <v>1942</v>
      </c>
      <c r="B51" s="31"/>
      <c r="C51" s="32">
        <v>6006</v>
      </c>
      <c r="D51" s="32">
        <v>1154</v>
      </c>
      <c r="E51" s="31"/>
      <c r="F51" s="31"/>
      <c r="G51" s="31"/>
      <c r="H51" s="32">
        <v>82</v>
      </c>
      <c r="J51" s="31"/>
      <c r="K51" s="31"/>
      <c r="L51" s="31"/>
      <c r="M51" s="31"/>
      <c r="O51" s="32">
        <v>1154</v>
      </c>
      <c r="P51" s="32">
        <v>1154</v>
      </c>
      <c r="Q51" s="31"/>
      <c r="R51" s="31"/>
    </row>
    <row r="52" spans="1:18" ht="15">
      <c r="A52" s="32">
        <v>1946</v>
      </c>
      <c r="B52" s="31"/>
      <c r="C52" s="32">
        <v>6006</v>
      </c>
      <c r="D52" s="32">
        <v>1154</v>
      </c>
      <c r="E52" s="31"/>
      <c r="F52" s="31"/>
      <c r="G52" s="31"/>
      <c r="H52" s="32">
        <v>82</v>
      </c>
      <c r="J52" s="31"/>
      <c r="K52" s="31"/>
      <c r="L52" s="31"/>
      <c r="M52" s="31"/>
      <c r="O52" s="32">
        <v>1154</v>
      </c>
      <c r="P52" s="32">
        <v>1154</v>
      </c>
      <c r="Q52" s="31"/>
      <c r="R52" s="31"/>
    </row>
    <row r="53" spans="1:18" ht="15">
      <c r="A53" s="32">
        <v>1947</v>
      </c>
      <c r="B53" s="31"/>
      <c r="C53" s="32">
        <v>6006</v>
      </c>
      <c r="D53" s="32">
        <v>1154</v>
      </c>
      <c r="E53" s="31"/>
      <c r="F53" s="31"/>
      <c r="G53" s="31"/>
      <c r="H53" s="32">
        <v>82</v>
      </c>
      <c r="J53" s="31"/>
      <c r="K53" s="31"/>
      <c r="L53" s="31"/>
      <c r="M53" s="31"/>
      <c r="O53" s="32">
        <v>1154</v>
      </c>
      <c r="P53" s="32">
        <v>1154</v>
      </c>
      <c r="Q53" s="31"/>
      <c r="R53" s="31"/>
    </row>
    <row r="54" spans="1:18" ht="31.5">
      <c r="A54" s="32">
        <v>1948</v>
      </c>
      <c r="B54" s="31"/>
      <c r="C54" s="32">
        <v>6006</v>
      </c>
      <c r="D54" s="32">
        <v>1154</v>
      </c>
      <c r="E54" s="31"/>
      <c r="F54" s="31"/>
      <c r="G54" s="32">
        <v>82</v>
      </c>
      <c r="H54" s="32">
        <v>82</v>
      </c>
      <c r="I54" s="32">
        <v>4015</v>
      </c>
      <c r="J54" s="32">
        <v>55</v>
      </c>
      <c r="K54" s="33" t="s">
        <v>86</v>
      </c>
      <c r="L54" s="32">
        <v>63</v>
      </c>
      <c r="M54" s="32">
        <v>82</v>
      </c>
      <c r="N54" s="32"/>
      <c r="O54" s="32">
        <v>1158</v>
      </c>
      <c r="P54" s="32">
        <v>1158</v>
      </c>
      <c r="Q54" s="31"/>
      <c r="R54" s="32">
        <v>55</v>
      </c>
    </row>
    <row r="55" spans="1:18" ht="31.5">
      <c r="A55" s="32">
        <v>1949</v>
      </c>
      <c r="B55" s="31"/>
      <c r="C55" s="32">
        <v>6006</v>
      </c>
      <c r="D55" s="32">
        <v>1154</v>
      </c>
      <c r="E55" s="31"/>
      <c r="F55" s="31"/>
      <c r="G55" s="32">
        <v>82</v>
      </c>
      <c r="H55" s="32">
        <v>82</v>
      </c>
      <c r="I55" s="32">
        <v>4015</v>
      </c>
      <c r="J55" s="32">
        <v>55</v>
      </c>
      <c r="K55" s="33" t="s">
        <v>86</v>
      </c>
      <c r="L55" s="32">
        <v>63</v>
      </c>
      <c r="M55" s="32">
        <v>82</v>
      </c>
      <c r="N55" s="32"/>
      <c r="O55" s="32">
        <v>1158</v>
      </c>
      <c r="P55" s="32">
        <v>1158</v>
      </c>
      <c r="Q55" s="31"/>
      <c r="R55" s="32">
        <v>55</v>
      </c>
    </row>
    <row r="56" spans="1:18" ht="31.5">
      <c r="A56" s="32">
        <v>1950</v>
      </c>
      <c r="B56" s="31"/>
      <c r="C56" s="32">
        <v>6006</v>
      </c>
      <c r="D56" s="32">
        <v>1154</v>
      </c>
      <c r="E56" s="31"/>
      <c r="F56" s="31"/>
      <c r="G56" s="32">
        <v>82</v>
      </c>
      <c r="H56" s="32">
        <v>82</v>
      </c>
      <c r="I56" s="32">
        <v>4015</v>
      </c>
      <c r="J56" s="32">
        <v>55</v>
      </c>
      <c r="K56" s="33" t="s">
        <v>86</v>
      </c>
      <c r="L56" s="32">
        <v>63</v>
      </c>
      <c r="M56" s="32">
        <v>82</v>
      </c>
      <c r="N56" s="32"/>
      <c r="O56" s="32">
        <v>1154</v>
      </c>
      <c r="P56" s="32">
        <v>1154</v>
      </c>
      <c r="Q56" s="31"/>
      <c r="R56" s="32">
        <v>55</v>
      </c>
    </row>
    <row r="57" spans="1:18" ht="15">
      <c r="A57" s="32">
        <v>1951</v>
      </c>
      <c r="B57" s="31"/>
      <c r="C57" s="32">
        <v>6006</v>
      </c>
      <c r="D57" s="32">
        <v>1154</v>
      </c>
      <c r="E57" s="31"/>
      <c r="F57" s="31"/>
      <c r="G57" s="31"/>
      <c r="H57" s="32">
        <v>82</v>
      </c>
      <c r="I57" s="32">
        <v>4015</v>
      </c>
      <c r="J57" s="31"/>
      <c r="K57" s="32">
        <v>55</v>
      </c>
      <c r="L57" s="31"/>
      <c r="M57" s="32">
        <v>82</v>
      </c>
      <c r="N57" s="32"/>
      <c r="O57" s="32">
        <v>1154</v>
      </c>
      <c r="P57" s="32">
        <v>1154</v>
      </c>
      <c r="Q57" s="31"/>
      <c r="R57" s="31"/>
    </row>
    <row r="58" spans="1:18" ht="15">
      <c r="A58" s="32">
        <v>1952</v>
      </c>
      <c r="B58" s="31"/>
      <c r="C58" s="32">
        <v>6006</v>
      </c>
      <c r="D58" s="32">
        <v>1154</v>
      </c>
      <c r="E58" s="31"/>
      <c r="F58" s="31"/>
      <c r="G58" s="31"/>
      <c r="H58" s="32">
        <v>210</v>
      </c>
      <c r="J58" s="31"/>
      <c r="K58" s="32">
        <v>55</v>
      </c>
      <c r="L58" s="31"/>
      <c r="M58" s="32">
        <v>82</v>
      </c>
      <c r="N58" s="32"/>
      <c r="O58" s="32">
        <v>1154</v>
      </c>
      <c r="P58" s="32">
        <v>1154</v>
      </c>
      <c r="Q58" s="31"/>
      <c r="R58" s="31"/>
    </row>
    <row r="59" spans="1:18" ht="15">
      <c r="A59" s="32">
        <v>1953</v>
      </c>
      <c r="B59" s="31"/>
      <c r="C59" s="32">
        <v>6006</v>
      </c>
      <c r="D59" s="32">
        <v>1154</v>
      </c>
      <c r="E59" s="32">
        <v>1133</v>
      </c>
      <c r="F59" s="31"/>
      <c r="G59" s="31"/>
      <c r="H59" s="32">
        <v>210</v>
      </c>
      <c r="J59" s="31"/>
      <c r="K59" s="32">
        <v>55</v>
      </c>
      <c r="L59" s="31"/>
      <c r="M59" s="32">
        <v>82</v>
      </c>
      <c r="N59" s="32"/>
      <c r="O59" s="32">
        <v>1154</v>
      </c>
      <c r="P59" s="32">
        <v>1154</v>
      </c>
      <c r="Q59" s="31"/>
      <c r="R59" s="31"/>
    </row>
    <row r="60" spans="1:18" ht="15">
      <c r="A60" s="32">
        <v>1954</v>
      </c>
      <c r="B60" s="31"/>
      <c r="C60" s="32">
        <v>6006</v>
      </c>
      <c r="D60" s="32">
        <v>1154</v>
      </c>
      <c r="E60" s="32">
        <v>1133</v>
      </c>
      <c r="F60" s="31"/>
      <c r="G60" s="31"/>
      <c r="H60" s="32">
        <v>210</v>
      </c>
      <c r="J60" s="31"/>
      <c r="K60" s="32">
        <v>55</v>
      </c>
      <c r="L60" s="31"/>
      <c r="M60" s="32">
        <v>82</v>
      </c>
      <c r="N60" s="32"/>
      <c r="O60" s="32">
        <v>1154</v>
      </c>
      <c r="P60" s="32">
        <v>1154</v>
      </c>
      <c r="Q60" s="31"/>
      <c r="R60" s="31"/>
    </row>
    <row r="61" spans="1:18" ht="31.5">
      <c r="A61" s="32">
        <v>1955</v>
      </c>
      <c r="B61" s="31"/>
      <c r="C61" s="32">
        <v>6012</v>
      </c>
      <c r="D61" s="32">
        <v>1034</v>
      </c>
      <c r="E61" s="31"/>
      <c r="F61" s="31"/>
      <c r="G61" s="31"/>
      <c r="H61" s="32" t="s">
        <v>87</v>
      </c>
      <c r="J61" s="31"/>
      <c r="K61" s="31"/>
      <c r="L61" s="31"/>
      <c r="M61" s="31"/>
      <c r="O61" s="32">
        <v>1034</v>
      </c>
      <c r="P61" s="32">
        <v>1034</v>
      </c>
      <c r="Q61" s="31"/>
      <c r="R61" s="31"/>
    </row>
    <row r="62" spans="1:18" ht="15">
      <c r="A62" s="32">
        <v>1956</v>
      </c>
      <c r="B62" s="31"/>
      <c r="C62" s="32">
        <v>6012</v>
      </c>
      <c r="D62" s="32">
        <v>1034</v>
      </c>
      <c r="E62" s="31"/>
      <c r="F62" s="31"/>
      <c r="G62" s="31"/>
      <c r="H62" s="32">
        <v>1004</v>
      </c>
      <c r="J62" s="31"/>
      <c r="K62" s="31"/>
      <c r="L62" s="31"/>
      <c r="M62" s="31"/>
      <c r="O62" s="32">
        <v>1034</v>
      </c>
      <c r="P62" s="32">
        <v>1034</v>
      </c>
      <c r="Q62" s="31"/>
      <c r="R62" s="31"/>
    </row>
    <row r="63" spans="1:16" ht="48">
      <c r="A63" s="32">
        <v>1957</v>
      </c>
      <c r="B63" s="31"/>
      <c r="C63" s="32" t="s">
        <v>88</v>
      </c>
      <c r="D63" s="32">
        <v>1034</v>
      </c>
      <c r="E63" s="31"/>
      <c r="F63" s="31"/>
      <c r="G63" s="31"/>
      <c r="H63" s="32">
        <v>1004</v>
      </c>
      <c r="J63" s="31"/>
      <c r="K63" s="31"/>
      <c r="L63" s="31"/>
      <c r="M63" s="31"/>
      <c r="O63" s="32">
        <v>1034</v>
      </c>
      <c r="P63" s="32">
        <v>1034</v>
      </c>
    </row>
    <row r="64" spans="1:16" ht="48">
      <c r="A64" s="32">
        <v>1958</v>
      </c>
      <c r="B64" s="31"/>
      <c r="C64" s="32" t="s">
        <v>88</v>
      </c>
      <c r="D64" s="32">
        <v>1034</v>
      </c>
      <c r="E64" s="31"/>
      <c r="F64" s="31"/>
      <c r="G64" s="31"/>
      <c r="H64" s="32">
        <v>1004</v>
      </c>
      <c r="J64" s="31"/>
      <c r="K64" s="31"/>
      <c r="L64" s="31"/>
      <c r="M64" s="31"/>
      <c r="O64" s="32">
        <v>1034</v>
      </c>
      <c r="P64" s="32">
        <v>1034</v>
      </c>
    </row>
  </sheetData>
  <sheetProtection password="E860" sheet="1" objects="1" scenarios="1" selectLockedCells="1" selectUnlockedCells="1"/>
  <printOptions/>
  <pageMargins left="0.18" right="0.19" top="0.36" bottom="0.25" header="0.3" footer="0.3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pane xSplit="1100" ySplit="2060" topLeftCell="I1" activePane="bottomRight" state="split"/>
      <selection pane="topLeft" activeCell="A1" sqref="A1"/>
      <selection pane="topRight" activeCell="B1" sqref="B1"/>
      <selection pane="bottomLeft" activeCell="A4" sqref="A4:IV4"/>
      <selection pane="bottomRight" activeCell="V5" sqref="V5"/>
    </sheetView>
  </sheetViews>
  <sheetFormatPr defaultColWidth="9.140625" defaultRowHeight="15"/>
  <cols>
    <col min="1" max="1" width="6.7109375" style="80" bestFit="1" customWidth="1"/>
    <col min="2" max="2" width="15.7109375" style="80" bestFit="1" customWidth="1"/>
    <col min="3" max="3" width="9.8515625" style="80" bestFit="1" customWidth="1"/>
    <col min="4" max="16384" width="9.140625" style="80" customWidth="1"/>
  </cols>
  <sheetData>
    <row r="1" spans="1:25" ht="87.75" customHeight="1" thickBot="1">
      <c r="A1" s="46" t="s">
        <v>40</v>
      </c>
      <c r="B1" s="46" t="s">
        <v>41</v>
      </c>
      <c r="C1" s="49" t="s">
        <v>89</v>
      </c>
      <c r="D1" s="50" t="s">
        <v>90</v>
      </c>
      <c r="E1" s="49" t="s">
        <v>44</v>
      </c>
      <c r="F1" s="49" t="s">
        <v>91</v>
      </c>
      <c r="G1" s="49" t="s">
        <v>45</v>
      </c>
      <c r="H1" s="49" t="s">
        <v>46</v>
      </c>
      <c r="I1" s="49" t="s">
        <v>47</v>
      </c>
      <c r="J1" s="49" t="s">
        <v>48</v>
      </c>
      <c r="K1" s="49" t="s">
        <v>49</v>
      </c>
      <c r="L1" s="49" t="s">
        <v>92</v>
      </c>
      <c r="M1" s="49" t="s">
        <v>141</v>
      </c>
      <c r="N1" s="49" t="s">
        <v>50</v>
      </c>
      <c r="O1" s="49" t="s">
        <v>51</v>
      </c>
      <c r="P1" s="49" t="s">
        <v>52</v>
      </c>
      <c r="Q1" s="49" t="s">
        <v>93</v>
      </c>
      <c r="R1" s="49" t="s">
        <v>94</v>
      </c>
      <c r="S1" s="49" t="s">
        <v>95</v>
      </c>
      <c r="T1" s="49" t="s">
        <v>53</v>
      </c>
      <c r="U1" s="49" t="s">
        <v>54</v>
      </c>
      <c r="V1" s="49" t="s">
        <v>55</v>
      </c>
      <c r="W1" s="30" t="s">
        <v>56</v>
      </c>
      <c r="X1" s="30" t="s">
        <v>142</v>
      </c>
      <c r="Y1" s="30" t="s">
        <v>143</v>
      </c>
    </row>
    <row r="2" spans="1:21" ht="15">
      <c r="A2" s="80">
        <v>1935</v>
      </c>
      <c r="C2" s="80" t="s">
        <v>140</v>
      </c>
      <c r="D2" s="80">
        <v>55</v>
      </c>
      <c r="I2" s="80">
        <v>81</v>
      </c>
      <c r="M2" s="80">
        <v>51</v>
      </c>
      <c r="N2" s="80">
        <v>55</v>
      </c>
      <c r="O2" s="80">
        <v>63</v>
      </c>
      <c r="T2" s="80">
        <v>87</v>
      </c>
      <c r="U2" s="80">
        <v>63</v>
      </c>
    </row>
    <row r="3" spans="1:21" ht="15">
      <c r="A3" s="80">
        <v>1936</v>
      </c>
      <c r="C3" s="80" t="s">
        <v>140</v>
      </c>
      <c r="D3" s="80">
        <v>55</v>
      </c>
      <c r="I3" s="80">
        <v>81</v>
      </c>
      <c r="M3" s="80">
        <v>51</v>
      </c>
      <c r="N3" s="80">
        <v>55</v>
      </c>
      <c r="O3" s="80">
        <v>63</v>
      </c>
      <c r="T3" s="80">
        <v>87</v>
      </c>
      <c r="U3" s="80">
        <v>63</v>
      </c>
    </row>
    <row r="4" spans="1:21" ht="15">
      <c r="A4" s="80">
        <v>1937</v>
      </c>
      <c r="C4" s="80" t="s">
        <v>140</v>
      </c>
      <c r="D4" s="80">
        <v>55</v>
      </c>
      <c r="I4" s="80">
        <v>81</v>
      </c>
      <c r="M4" s="80">
        <v>51</v>
      </c>
      <c r="N4" s="80">
        <v>55</v>
      </c>
      <c r="O4" s="80">
        <v>63</v>
      </c>
      <c r="T4" s="80">
        <v>1154</v>
      </c>
      <c r="U4" s="80">
        <v>1154</v>
      </c>
    </row>
    <row r="5" spans="1:21" ht="15">
      <c r="A5" s="80">
        <v>1938</v>
      </c>
      <c r="C5" s="80" t="s">
        <v>140</v>
      </c>
      <c r="D5" s="80">
        <v>55</v>
      </c>
      <c r="I5" s="80">
        <v>81</v>
      </c>
      <c r="M5" s="80">
        <v>51</v>
      </c>
      <c r="N5" s="80">
        <v>55</v>
      </c>
      <c r="O5" s="80">
        <v>63</v>
      </c>
      <c r="T5" s="80">
        <v>1154</v>
      </c>
      <c r="U5" s="80">
        <v>1154</v>
      </c>
    </row>
    <row r="6" spans="1:24" ht="15">
      <c r="A6" s="80">
        <v>1940</v>
      </c>
      <c r="C6" s="80">
        <v>6006</v>
      </c>
      <c r="D6" s="80">
        <v>1154</v>
      </c>
      <c r="I6" s="80">
        <v>81</v>
      </c>
      <c r="M6" s="80">
        <v>51</v>
      </c>
      <c r="N6" s="80">
        <v>55</v>
      </c>
      <c r="O6" s="80">
        <v>63</v>
      </c>
      <c r="T6" s="80">
        <v>1154</v>
      </c>
      <c r="U6" s="80">
        <v>1154</v>
      </c>
      <c r="X6" s="80">
        <v>1154</v>
      </c>
    </row>
    <row r="7" spans="1:24" ht="15">
      <c r="A7" s="80">
        <v>1941</v>
      </c>
      <c r="C7" s="80">
        <v>6006</v>
      </c>
      <c r="D7" s="80">
        <v>1154</v>
      </c>
      <c r="I7" s="80">
        <v>82</v>
      </c>
      <c r="M7" s="80">
        <v>51</v>
      </c>
      <c r="N7" s="80">
        <v>55</v>
      </c>
      <c r="O7" s="80">
        <v>63</v>
      </c>
      <c r="T7" s="80">
        <v>1154</v>
      </c>
      <c r="U7" s="80">
        <v>1154</v>
      </c>
      <c r="X7" s="80">
        <v>1154</v>
      </c>
    </row>
    <row r="8" spans="1:25" ht="15">
      <c r="A8" s="80">
        <v>1942</v>
      </c>
      <c r="C8" s="80">
        <v>6006</v>
      </c>
      <c r="D8" s="80">
        <v>1154</v>
      </c>
      <c r="I8" s="80">
        <v>88</v>
      </c>
      <c r="M8" s="80">
        <v>51</v>
      </c>
      <c r="N8" s="80">
        <v>55</v>
      </c>
      <c r="O8" s="80">
        <v>63</v>
      </c>
      <c r="T8" s="80">
        <v>1154</v>
      </c>
      <c r="U8" s="80">
        <v>1154</v>
      </c>
      <c r="X8" s="80">
        <v>1154</v>
      </c>
      <c r="Y8" s="80">
        <v>1129</v>
      </c>
    </row>
    <row r="9" spans="1:25" ht="15">
      <c r="A9" s="80" t="s">
        <v>136</v>
      </c>
      <c r="B9" s="80" t="s">
        <v>134</v>
      </c>
      <c r="C9" s="80">
        <v>6006</v>
      </c>
      <c r="D9" s="80">
        <v>1154</v>
      </c>
      <c r="E9" s="80">
        <v>82</v>
      </c>
      <c r="I9" s="80">
        <v>81</v>
      </c>
      <c r="M9" s="80">
        <v>51</v>
      </c>
      <c r="N9" s="80">
        <v>55</v>
      </c>
      <c r="O9" s="80">
        <v>63</v>
      </c>
      <c r="T9" s="80">
        <v>1154</v>
      </c>
      <c r="U9" s="80">
        <v>1154</v>
      </c>
      <c r="X9" s="80">
        <v>1154</v>
      </c>
      <c r="Y9" s="80">
        <v>1129</v>
      </c>
    </row>
    <row r="10" spans="1:25" ht="15">
      <c r="A10" s="80" t="s">
        <v>135</v>
      </c>
      <c r="B10" s="80" t="s">
        <v>137</v>
      </c>
      <c r="C10" s="80">
        <v>6006</v>
      </c>
      <c r="D10" s="80">
        <v>1154</v>
      </c>
      <c r="E10" s="80">
        <v>82</v>
      </c>
      <c r="I10" s="80">
        <v>81</v>
      </c>
      <c r="M10" s="80">
        <v>51</v>
      </c>
      <c r="N10" s="80">
        <v>55</v>
      </c>
      <c r="O10" s="80">
        <v>63</v>
      </c>
      <c r="T10" s="80">
        <v>1154</v>
      </c>
      <c r="U10" s="80">
        <v>1154</v>
      </c>
      <c r="X10" s="80">
        <v>1154</v>
      </c>
      <c r="Y10" s="80">
        <v>1154</v>
      </c>
    </row>
    <row r="11" spans="1:25" ht="15">
      <c r="A11" s="80">
        <v>1949</v>
      </c>
      <c r="B11" s="80" t="s">
        <v>138</v>
      </c>
      <c r="C11" s="80">
        <v>6006</v>
      </c>
      <c r="D11" s="80">
        <v>1154</v>
      </c>
      <c r="E11" s="80">
        <v>1129</v>
      </c>
      <c r="I11" s="80">
        <v>88</v>
      </c>
      <c r="M11" s="80">
        <v>51</v>
      </c>
      <c r="N11" s="80">
        <v>55</v>
      </c>
      <c r="O11" s="80">
        <v>63</v>
      </c>
      <c r="T11" s="80">
        <v>1154</v>
      </c>
      <c r="U11" s="80">
        <v>1154</v>
      </c>
      <c r="X11" s="80">
        <v>1154</v>
      </c>
      <c r="Y11" s="80">
        <v>1154</v>
      </c>
    </row>
    <row r="12" spans="1:25" ht="15">
      <c r="A12" s="80">
        <v>1950</v>
      </c>
      <c r="C12" s="80">
        <v>6006</v>
      </c>
      <c r="D12" s="80">
        <v>1154</v>
      </c>
      <c r="E12" s="80">
        <v>1129</v>
      </c>
      <c r="I12" s="80">
        <v>88</v>
      </c>
      <c r="M12" s="80">
        <v>51</v>
      </c>
      <c r="N12" s="80">
        <v>55</v>
      </c>
      <c r="O12" s="80">
        <v>63</v>
      </c>
      <c r="T12" s="80">
        <v>1154</v>
      </c>
      <c r="U12" s="80">
        <v>1154</v>
      </c>
      <c r="X12" s="80">
        <v>1154</v>
      </c>
      <c r="Y12" s="80">
        <v>1129</v>
      </c>
    </row>
    <row r="13" spans="1:25" ht="15">
      <c r="A13" s="80">
        <v>1951</v>
      </c>
      <c r="C13" s="80">
        <v>6006</v>
      </c>
      <c r="D13" s="48" t="s">
        <v>144</v>
      </c>
      <c r="E13" s="80">
        <v>1129</v>
      </c>
      <c r="I13" s="80">
        <v>88</v>
      </c>
      <c r="N13" s="80">
        <v>55</v>
      </c>
      <c r="O13" s="80">
        <v>63</v>
      </c>
      <c r="T13" s="80">
        <v>1154</v>
      </c>
      <c r="U13" s="80">
        <v>1154</v>
      </c>
      <c r="X13" s="80">
        <v>1154</v>
      </c>
      <c r="Y13" s="48" t="s">
        <v>145</v>
      </c>
    </row>
    <row r="14" spans="1:25" ht="15">
      <c r="A14" s="80">
        <v>1952</v>
      </c>
      <c r="C14" s="80">
        <v>6006</v>
      </c>
      <c r="D14" s="48" t="s">
        <v>144</v>
      </c>
      <c r="E14" s="80">
        <v>1129</v>
      </c>
      <c r="I14" s="80">
        <v>88</v>
      </c>
      <c r="N14" s="80">
        <v>55</v>
      </c>
      <c r="O14" s="80">
        <v>63</v>
      </c>
      <c r="T14" s="80">
        <v>1154</v>
      </c>
      <c r="U14" s="80">
        <v>1154</v>
      </c>
      <c r="X14" s="80">
        <v>1154</v>
      </c>
      <c r="Y14" s="48" t="s">
        <v>145</v>
      </c>
    </row>
    <row r="15" spans="1:25" ht="15">
      <c r="A15" s="80">
        <v>1953</v>
      </c>
      <c r="B15" s="80" t="s">
        <v>134</v>
      </c>
      <c r="C15" s="80">
        <v>6006</v>
      </c>
      <c r="D15" s="48">
        <v>1154</v>
      </c>
      <c r="E15" s="80">
        <v>1133</v>
      </c>
      <c r="I15" s="80">
        <v>210</v>
      </c>
      <c r="M15" s="80">
        <v>51</v>
      </c>
      <c r="N15" s="80">
        <v>55</v>
      </c>
      <c r="O15" s="80">
        <v>63</v>
      </c>
      <c r="T15" s="80">
        <v>1154</v>
      </c>
      <c r="U15" s="80">
        <v>1154</v>
      </c>
      <c r="X15" s="80">
        <v>1154</v>
      </c>
      <c r="Y15" s="48">
        <v>1129</v>
      </c>
    </row>
    <row r="16" spans="1:25" ht="15">
      <c r="A16" s="80">
        <v>1953</v>
      </c>
      <c r="B16" s="80" t="s">
        <v>139</v>
      </c>
      <c r="C16" s="80">
        <v>6012</v>
      </c>
      <c r="D16" s="80">
        <v>1034</v>
      </c>
      <c r="E16" s="80">
        <v>1073</v>
      </c>
      <c r="I16" s="80">
        <v>1004</v>
      </c>
      <c r="M16" s="80">
        <v>53</v>
      </c>
      <c r="N16" s="80">
        <v>57</v>
      </c>
      <c r="O16" s="80">
        <v>67</v>
      </c>
      <c r="T16" s="80">
        <v>1034</v>
      </c>
      <c r="U16" s="80">
        <v>1034</v>
      </c>
      <c r="X16" s="80">
        <v>1034</v>
      </c>
      <c r="Y16" s="80">
        <v>1073</v>
      </c>
    </row>
    <row r="17" spans="1:25" ht="15">
      <c r="A17" s="80">
        <v>1954</v>
      </c>
      <c r="C17" s="80">
        <v>6012</v>
      </c>
      <c r="D17" s="80">
        <v>1034</v>
      </c>
      <c r="E17" s="80">
        <v>1073</v>
      </c>
      <c r="I17" s="48" t="s">
        <v>146</v>
      </c>
      <c r="M17" s="80">
        <v>53</v>
      </c>
      <c r="N17" s="80">
        <v>57</v>
      </c>
      <c r="O17" s="80">
        <v>67</v>
      </c>
      <c r="T17" s="80">
        <v>1034</v>
      </c>
      <c r="U17" s="80">
        <v>1034</v>
      </c>
      <c r="X17" s="80">
        <v>1034</v>
      </c>
      <c r="Y17" s="80">
        <v>1073</v>
      </c>
    </row>
    <row r="18" spans="1:25" ht="15">
      <c r="A18" s="80">
        <v>1955</v>
      </c>
      <c r="C18" s="80">
        <v>6012</v>
      </c>
      <c r="D18" s="80">
        <v>1034</v>
      </c>
      <c r="E18" s="80">
        <v>1073</v>
      </c>
      <c r="I18" s="48" t="s">
        <v>146</v>
      </c>
      <c r="M18" s="80">
        <v>53</v>
      </c>
      <c r="N18" s="80">
        <v>57</v>
      </c>
      <c r="O18" s="80">
        <v>67</v>
      </c>
      <c r="T18" s="80">
        <v>1034</v>
      </c>
      <c r="U18" s="80">
        <v>1034</v>
      </c>
      <c r="X18" s="80">
        <v>1034</v>
      </c>
      <c r="Y18" s="80">
        <v>1034</v>
      </c>
    </row>
    <row r="19" spans="1:25" ht="15">
      <c r="A19" s="80">
        <v>1956</v>
      </c>
      <c r="C19" s="80">
        <v>6012</v>
      </c>
      <c r="D19" s="80">
        <v>1034</v>
      </c>
      <c r="E19" s="80">
        <v>1073</v>
      </c>
      <c r="I19" s="48" t="s">
        <v>146</v>
      </c>
      <c r="M19" s="80">
        <v>57</v>
      </c>
      <c r="N19" s="80">
        <v>57</v>
      </c>
      <c r="O19" s="80">
        <v>67</v>
      </c>
      <c r="T19" s="80">
        <v>1034</v>
      </c>
      <c r="U19" s="80">
        <v>1034</v>
      </c>
      <c r="X19" s="80">
        <v>1034</v>
      </c>
      <c r="Y19" s="80">
        <v>1034</v>
      </c>
    </row>
    <row r="20" spans="1:25" ht="15">
      <c r="A20" s="80">
        <v>1957</v>
      </c>
      <c r="C20" s="80">
        <v>6012</v>
      </c>
      <c r="D20" s="80">
        <v>1034</v>
      </c>
      <c r="E20" s="80">
        <v>1073</v>
      </c>
      <c r="I20" s="48" t="s">
        <v>146</v>
      </c>
      <c r="M20" s="80">
        <v>53</v>
      </c>
      <c r="N20" s="80">
        <v>57</v>
      </c>
      <c r="O20" s="80">
        <v>67</v>
      </c>
      <c r="T20" s="80">
        <v>1073</v>
      </c>
      <c r="U20" s="80">
        <v>67</v>
      </c>
      <c r="X20" s="80">
        <v>1034</v>
      </c>
      <c r="Y20" s="80">
        <v>1073</v>
      </c>
    </row>
    <row r="21" spans="1:25" ht="15">
      <c r="A21" s="80">
        <v>1958</v>
      </c>
      <c r="C21" s="48" t="s">
        <v>147</v>
      </c>
      <c r="D21" s="80">
        <v>1034</v>
      </c>
      <c r="E21" s="80">
        <v>1073</v>
      </c>
      <c r="I21" s="48" t="s">
        <v>146</v>
      </c>
      <c r="M21" s="80">
        <v>57</v>
      </c>
      <c r="N21" s="80">
        <v>57</v>
      </c>
      <c r="O21" s="80">
        <v>67</v>
      </c>
      <c r="T21" s="80">
        <v>1034</v>
      </c>
      <c r="U21" s="80">
        <v>1034</v>
      </c>
      <c r="X21" s="80">
        <v>1034</v>
      </c>
      <c r="Y21" s="80">
        <v>1034</v>
      </c>
    </row>
    <row r="22" spans="1:25" ht="15">
      <c r="A22" s="80">
        <v>1959</v>
      </c>
      <c r="C22" s="48" t="s">
        <v>147</v>
      </c>
      <c r="D22" s="80">
        <v>1034</v>
      </c>
      <c r="E22" s="80">
        <v>1073</v>
      </c>
      <c r="I22" s="48" t="s">
        <v>146</v>
      </c>
      <c r="M22" s="80">
        <v>57</v>
      </c>
      <c r="N22" s="80">
        <v>57</v>
      </c>
      <c r="O22" s="80">
        <v>67</v>
      </c>
      <c r="T22" s="80">
        <v>1034</v>
      </c>
      <c r="U22" s="80">
        <v>1034</v>
      </c>
      <c r="X22" s="80">
        <v>1034</v>
      </c>
      <c r="Y22" s="80">
        <v>1034</v>
      </c>
    </row>
    <row r="23" spans="1:25" ht="15">
      <c r="A23" s="80">
        <v>1960</v>
      </c>
      <c r="C23" s="48" t="s">
        <v>147</v>
      </c>
      <c r="D23" s="80">
        <v>1034</v>
      </c>
      <c r="E23" s="80">
        <v>1073</v>
      </c>
      <c r="I23" s="48" t="s">
        <v>146</v>
      </c>
      <c r="M23" s="80">
        <v>57</v>
      </c>
      <c r="N23" s="80">
        <v>5357</v>
      </c>
      <c r="O23" s="80">
        <v>67</v>
      </c>
      <c r="T23" s="80">
        <v>1034</v>
      </c>
      <c r="U23" s="80">
        <v>1034</v>
      </c>
      <c r="X23" s="80">
        <v>1034</v>
      </c>
      <c r="Y23" s="80">
        <v>1034</v>
      </c>
    </row>
  </sheetData>
  <sheetProtection password="C706" sheet="1" objects="1" scenarios="1"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"/>
  <sheetViews>
    <sheetView zoomScalePageLayoutView="0" workbookViewId="0" topLeftCell="A1">
      <selection activeCell="P11" sqref="P11"/>
    </sheetView>
  </sheetViews>
  <sheetFormatPr defaultColWidth="8.8515625" defaultRowHeight="15"/>
  <cols>
    <col min="1" max="1" width="5.421875" style="0" bestFit="1" customWidth="1"/>
    <col min="2" max="2" width="7.421875" style="0" bestFit="1" customWidth="1"/>
    <col min="3" max="3" width="9.7109375" style="0" bestFit="1" customWidth="1"/>
    <col min="4" max="18" width="6.28125" style="37" customWidth="1"/>
    <col min="19" max="19" width="7.7109375" style="37" bestFit="1" customWidth="1"/>
    <col min="20" max="22" width="6.28125" style="37" customWidth="1"/>
  </cols>
  <sheetData>
    <row r="1" spans="1:22" ht="87.75" customHeight="1" thickBot="1">
      <c r="A1" s="39" t="s">
        <v>40</v>
      </c>
      <c r="B1" s="39" t="s">
        <v>41</v>
      </c>
      <c r="C1" s="42" t="s">
        <v>89</v>
      </c>
      <c r="D1" s="43" t="s">
        <v>90</v>
      </c>
      <c r="E1" s="42" t="s">
        <v>44</v>
      </c>
      <c r="F1" s="42" t="s">
        <v>91</v>
      </c>
      <c r="G1" s="42" t="s">
        <v>45</v>
      </c>
      <c r="H1" s="42" t="s">
        <v>46</v>
      </c>
      <c r="I1" s="42" t="s">
        <v>47</v>
      </c>
      <c r="J1" s="42" t="s">
        <v>48</v>
      </c>
      <c r="K1" s="42" t="s">
        <v>49</v>
      </c>
      <c r="L1" s="42" t="s">
        <v>92</v>
      </c>
      <c r="M1" s="42" t="s">
        <v>50</v>
      </c>
      <c r="N1" s="42" t="s">
        <v>51</v>
      </c>
      <c r="O1" s="42" t="s">
        <v>52</v>
      </c>
      <c r="P1" s="42" t="s">
        <v>93</v>
      </c>
      <c r="Q1" s="42" t="s">
        <v>94</v>
      </c>
      <c r="R1" s="42" t="s">
        <v>95</v>
      </c>
      <c r="S1" s="42" t="s">
        <v>53</v>
      </c>
      <c r="T1" s="42" t="s">
        <v>54</v>
      </c>
      <c r="U1" s="42" t="s">
        <v>55</v>
      </c>
      <c r="V1" s="30" t="s">
        <v>56</v>
      </c>
    </row>
    <row r="2" spans="1:20" ht="15">
      <c r="A2" s="40">
        <v>1929</v>
      </c>
      <c r="B2" s="38">
        <v>341</v>
      </c>
      <c r="C2" s="41" t="s">
        <v>96</v>
      </c>
      <c r="D2" s="40">
        <v>63</v>
      </c>
      <c r="I2" s="40">
        <v>63</v>
      </c>
      <c r="M2" s="40">
        <v>63</v>
      </c>
      <c r="Q2" s="40">
        <v>63</v>
      </c>
      <c r="R2" s="40">
        <v>63</v>
      </c>
      <c r="S2" s="41" t="s">
        <v>97</v>
      </c>
      <c r="T2" s="40">
        <v>63</v>
      </c>
    </row>
  </sheetData>
  <sheetProtection selectLockedCells="1" selectUnlockedCells="1"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1">
      <selection activeCell="A1" sqref="A1:IV1"/>
    </sheetView>
  </sheetViews>
  <sheetFormatPr defaultColWidth="8.8515625" defaultRowHeight="15"/>
  <cols>
    <col min="1" max="1" width="5.421875" style="0" bestFit="1" customWidth="1"/>
    <col min="2" max="2" width="8.8515625" style="0" customWidth="1"/>
    <col min="3" max="3" width="9.7109375" style="0" bestFit="1" customWidth="1"/>
    <col min="4" max="4" width="9.00390625" style="0" bestFit="1" customWidth="1"/>
    <col min="5" max="18" width="5.7109375" style="0" customWidth="1"/>
    <col min="19" max="19" width="7.7109375" style="0" bestFit="1" customWidth="1"/>
    <col min="20" max="22" width="5.7109375" style="0" customWidth="1"/>
  </cols>
  <sheetData>
    <row r="1" spans="1:22" ht="90" thickBot="1">
      <c r="A1" s="46" t="s">
        <v>40</v>
      </c>
      <c r="B1" s="46" t="s">
        <v>41</v>
      </c>
      <c r="C1" s="49" t="s">
        <v>89</v>
      </c>
      <c r="D1" s="50" t="s">
        <v>98</v>
      </c>
      <c r="E1" s="49" t="s">
        <v>44</v>
      </c>
      <c r="F1" s="49" t="s">
        <v>91</v>
      </c>
      <c r="G1" s="49" t="s">
        <v>45</v>
      </c>
      <c r="H1" s="49" t="s">
        <v>46</v>
      </c>
      <c r="I1" s="49" t="s">
        <v>47</v>
      </c>
      <c r="J1" s="49" t="s">
        <v>48</v>
      </c>
      <c r="K1" s="49" t="s">
        <v>49</v>
      </c>
      <c r="L1" s="49" t="s">
        <v>92</v>
      </c>
      <c r="M1" s="49" t="s">
        <v>50</v>
      </c>
      <c r="N1" s="49" t="s">
        <v>51</v>
      </c>
      <c r="O1" s="49" t="s">
        <v>52</v>
      </c>
      <c r="P1" s="49" t="s">
        <v>93</v>
      </c>
      <c r="Q1" s="49" t="s">
        <v>94</v>
      </c>
      <c r="R1" s="49" t="s">
        <v>95</v>
      </c>
      <c r="S1" s="49" t="s">
        <v>53</v>
      </c>
      <c r="T1" s="49" t="s">
        <v>54</v>
      </c>
      <c r="U1" s="49" t="s">
        <v>55</v>
      </c>
      <c r="V1" s="30" t="s">
        <v>56</v>
      </c>
    </row>
    <row r="2" spans="1:22" ht="15.75">
      <c r="A2" s="47">
        <v>1929</v>
      </c>
      <c r="B2" s="45" t="s">
        <v>99</v>
      </c>
      <c r="C2" s="48" t="s">
        <v>96</v>
      </c>
      <c r="D2" s="47">
        <v>63</v>
      </c>
      <c r="E2" s="44"/>
      <c r="F2" s="44"/>
      <c r="G2" s="44"/>
      <c r="H2" s="44"/>
      <c r="I2" s="47">
        <v>63</v>
      </c>
      <c r="J2" s="44"/>
      <c r="K2" s="44"/>
      <c r="L2" s="44"/>
      <c r="M2" s="47">
        <v>63</v>
      </c>
      <c r="N2" s="44"/>
      <c r="O2" s="44"/>
      <c r="P2" s="44"/>
      <c r="Q2" s="47">
        <v>63</v>
      </c>
      <c r="R2" s="47">
        <v>63</v>
      </c>
      <c r="S2" s="48" t="s">
        <v>97</v>
      </c>
      <c r="T2" s="47">
        <v>63</v>
      </c>
      <c r="U2" s="44"/>
      <c r="V2" s="44"/>
    </row>
    <row r="3" spans="1:22" ht="48">
      <c r="A3" s="47">
        <v>1939</v>
      </c>
      <c r="B3" s="45" t="s">
        <v>100</v>
      </c>
      <c r="C3" s="47">
        <v>2320</v>
      </c>
      <c r="D3" s="47" t="s">
        <v>101</v>
      </c>
      <c r="E3" s="44"/>
      <c r="F3" s="47">
        <v>51</v>
      </c>
      <c r="G3" s="47">
        <v>55</v>
      </c>
      <c r="H3" s="44"/>
      <c r="I3" s="47">
        <v>87</v>
      </c>
      <c r="J3" s="44"/>
      <c r="K3" s="47">
        <v>55</v>
      </c>
      <c r="L3" s="47">
        <v>51</v>
      </c>
      <c r="M3" s="47">
        <v>55</v>
      </c>
      <c r="N3" s="47">
        <v>63</v>
      </c>
      <c r="O3" s="44"/>
      <c r="P3" s="47">
        <v>51</v>
      </c>
      <c r="Q3" s="47">
        <v>87</v>
      </c>
      <c r="R3" s="44"/>
      <c r="S3" s="47">
        <v>1154</v>
      </c>
      <c r="T3" s="47">
        <v>1154</v>
      </c>
      <c r="U3" s="44"/>
      <c r="V3" s="47">
        <v>55</v>
      </c>
    </row>
    <row r="4" spans="1:22" ht="15.75">
      <c r="A4" s="47">
        <v>1939</v>
      </c>
      <c r="B4" s="45" t="s">
        <v>102</v>
      </c>
      <c r="C4" s="47">
        <v>2330</v>
      </c>
      <c r="D4" s="47">
        <v>55</v>
      </c>
      <c r="E4" s="44"/>
      <c r="F4" s="47">
        <v>51</v>
      </c>
      <c r="G4" s="47">
        <v>55</v>
      </c>
      <c r="H4" s="44"/>
      <c r="I4" s="47">
        <v>87</v>
      </c>
      <c r="J4" s="44"/>
      <c r="K4" s="47">
        <v>55</v>
      </c>
      <c r="L4" s="47">
        <v>51</v>
      </c>
      <c r="M4" s="47">
        <v>55</v>
      </c>
      <c r="N4" s="47">
        <v>63</v>
      </c>
      <c r="O4" s="44"/>
      <c r="P4" s="47">
        <v>51</v>
      </c>
      <c r="Q4" s="47">
        <v>87</v>
      </c>
      <c r="R4" s="44"/>
      <c r="S4" s="47">
        <v>1154</v>
      </c>
      <c r="T4" s="47">
        <v>1154</v>
      </c>
      <c r="U4" s="44"/>
      <c r="V4" s="47">
        <v>55</v>
      </c>
    </row>
  </sheetData>
  <sheetProtection password="F018" sheet="1" objects="1" scenarios="1" selectLockedCells="1" selectUnlockedCells="1"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G1">
      <selection activeCell="K8" sqref="K8"/>
    </sheetView>
  </sheetViews>
  <sheetFormatPr defaultColWidth="9.140625" defaultRowHeight="15"/>
  <cols>
    <col min="1" max="16384" width="9.140625" style="84" customWidth="1"/>
  </cols>
  <sheetData>
    <row r="1" spans="1:22" ht="90" thickBot="1">
      <c r="A1" s="46" t="s">
        <v>40</v>
      </c>
      <c r="B1" s="46" t="s">
        <v>41</v>
      </c>
      <c r="C1" s="49" t="s">
        <v>89</v>
      </c>
      <c r="D1" s="50" t="s">
        <v>98</v>
      </c>
      <c r="E1" s="49" t="s">
        <v>44</v>
      </c>
      <c r="F1" s="49" t="s">
        <v>91</v>
      </c>
      <c r="G1" s="49" t="s">
        <v>45</v>
      </c>
      <c r="H1" s="49" t="s">
        <v>46</v>
      </c>
      <c r="I1" s="49" t="s">
        <v>47</v>
      </c>
      <c r="J1" s="49" t="s">
        <v>148</v>
      </c>
      <c r="K1" s="49" t="s">
        <v>49</v>
      </c>
      <c r="L1" s="49" t="s">
        <v>92</v>
      </c>
      <c r="M1" s="49" t="s">
        <v>50</v>
      </c>
      <c r="N1" s="49" t="s">
        <v>51</v>
      </c>
      <c r="O1" s="49" t="s">
        <v>52</v>
      </c>
      <c r="P1" s="49" t="s">
        <v>93</v>
      </c>
      <c r="Q1" s="49" t="s">
        <v>94</v>
      </c>
      <c r="R1" s="49" t="s">
        <v>95</v>
      </c>
      <c r="S1" s="49" t="s">
        <v>53</v>
      </c>
      <c r="T1" s="49" t="s">
        <v>54</v>
      </c>
      <c r="U1" s="49" t="s">
        <v>55</v>
      </c>
      <c r="V1" s="30" t="s">
        <v>56</v>
      </c>
    </row>
    <row r="4" spans="1:20" ht="15">
      <c r="A4" s="84">
        <v>1936</v>
      </c>
      <c r="B4" s="84">
        <v>1601</v>
      </c>
      <c r="C4" s="84">
        <v>2330</v>
      </c>
      <c r="D4" s="84">
        <v>1323</v>
      </c>
      <c r="I4" s="84">
        <v>81</v>
      </c>
      <c r="J4" s="84">
        <v>64</v>
      </c>
      <c r="M4" s="84">
        <v>55</v>
      </c>
      <c r="N4" s="84">
        <v>63</v>
      </c>
      <c r="S4" s="84">
        <v>1129</v>
      </c>
      <c r="T4" s="84">
        <v>81</v>
      </c>
    </row>
  </sheetData>
  <sheetProtection password="C4A6" sheet="1" objects="1" scenarios="1"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Microsoft Office User</cp:lastModifiedBy>
  <cp:lastPrinted>2023-01-25T22:00:02Z</cp:lastPrinted>
  <dcterms:created xsi:type="dcterms:W3CDTF">2020-12-03T22:42:59Z</dcterms:created>
  <dcterms:modified xsi:type="dcterms:W3CDTF">2023-10-31T21:20:56Z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